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C:\Users\Edurne\OneDrive\Escritorio\2022 (ITZULPENAK)\Hazi\Abendua\Itzulpenak\"/>
    </mc:Choice>
  </mc:AlternateContent>
  <xr:revisionPtr revIDLastSave="0" documentId="8_{D63CE880-E7C8-4D17-8431-70322569742C}" xr6:coauthVersionLast="47" xr6:coauthVersionMax="47" xr10:uidLastSave="{00000000-0000-0000-0000-000000000000}"/>
  <bookViews>
    <workbookView xWindow="-108" yWindow="-108" windowWidth="23256" windowHeight="12576" firstSheet="2" activeTab="2" xr2:uid="{00000000-000D-0000-FFFF-FFFF00000000}"/>
  </bookViews>
  <sheets>
    <sheet name="PRESENTACION" sheetId="4" r:id="rId1"/>
    <sheet name="PRESPUESTO TESORERIA" sheetId="3" r:id="rId2"/>
    <sheet name="CUENTA PERDIDAS Y GANANCIAS" sheetId="2" r:id="rId3"/>
    <sheet name="SITUACION PATRIMONIAL" sheetId="1" r:id="rId4"/>
    <sheet name="PyG comparativa" sheetId="5" r:id="rId5"/>
  </sheets>
  <externalReferences>
    <externalReference r:id="rId6"/>
  </externalReferences>
  <definedNames>
    <definedName name="_xlnm.Print_Area" localSheetId="2">'CUENTA PERDIDAS Y GANANCIAS'!$A$1:$D$51</definedName>
    <definedName name="_xlnm.Print_Area" localSheetId="1">'PRESPUESTO TESORERIA'!$A$1:$N$74</definedName>
    <definedName name="_xlnm.Print_Area" localSheetId="4">'PyG comparativa'!$A$1:$A$51</definedName>
    <definedName name="_xlnm.Print_Area" localSheetId="3">'SITUACION PATRIMONIAL'!$A$1:$D$62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8" i="1" l="1"/>
  <c r="B44" i="1"/>
  <c r="D42" i="1"/>
  <c r="C42" i="1"/>
  <c r="B29" i="1"/>
  <c r="B28" i="1" s="1"/>
  <c r="B23" i="1"/>
  <c r="B12" i="1"/>
  <c r="B6" i="1"/>
  <c r="B5" i="1"/>
  <c r="B26" i="2"/>
  <c r="B58" i="1" l="1"/>
  <c r="B39" i="1"/>
  <c r="C5" i="1" s="1"/>
  <c r="C29" i="1" l="1"/>
  <c r="C23" i="1"/>
  <c r="C12" i="1"/>
  <c r="C34" i="1"/>
  <c r="C20" i="1"/>
  <c r="B56" i="1"/>
  <c r="C54" i="1"/>
  <c r="C47" i="1"/>
  <c r="C53" i="1"/>
  <c r="C46" i="1"/>
  <c r="C39" i="1"/>
  <c r="C31" i="1"/>
  <c r="C24" i="1"/>
  <c r="C17" i="1"/>
  <c r="C10" i="1"/>
  <c r="C52" i="1"/>
  <c r="C45" i="1"/>
  <c r="C30" i="1"/>
  <c r="C16" i="1"/>
  <c r="C9" i="1"/>
  <c r="C50" i="1"/>
  <c r="C36" i="1"/>
  <c r="C22" i="1"/>
  <c r="C14" i="1"/>
  <c r="C35" i="1"/>
  <c r="C21" i="1"/>
  <c r="C6" i="1"/>
  <c r="C19" i="1"/>
  <c r="C25" i="1"/>
  <c r="C11" i="1"/>
  <c r="C51" i="1"/>
  <c r="C37" i="1"/>
  <c r="C15" i="1"/>
  <c r="C8" i="1"/>
  <c r="C7" i="1"/>
  <c r="C49" i="1"/>
  <c r="C13" i="1"/>
  <c r="C33" i="1"/>
  <c r="C26" i="1"/>
  <c r="C32" i="1"/>
  <c r="C18" i="1"/>
  <c r="C28" i="1"/>
  <c r="C56" i="1" l="1"/>
  <c r="B43" i="1"/>
  <c r="C43" i="1" s="1"/>
  <c r="C44" i="1"/>
  <c r="C48" i="1"/>
  <c r="M41" i="3" l="1"/>
  <c r="N12" i="3"/>
  <c r="M9" i="3"/>
  <c r="N5" i="3"/>
  <c r="N21" i="3"/>
  <c r="K9" i="3" l="1"/>
  <c r="I9" i="3"/>
  <c r="E41" i="3"/>
  <c r="C64" i="3"/>
  <c r="D64" i="3"/>
  <c r="E64" i="3"/>
  <c r="F64" i="3"/>
  <c r="G64" i="3"/>
  <c r="H64" i="3"/>
  <c r="I64" i="3"/>
  <c r="J64" i="3"/>
  <c r="K64" i="3"/>
  <c r="L64" i="3"/>
  <c r="M64" i="3"/>
  <c r="B64" i="3"/>
  <c r="N56" i="3"/>
  <c r="N57" i="3"/>
  <c r="N58" i="3"/>
  <c r="N59" i="3"/>
  <c r="N60" i="3"/>
  <c r="N61" i="3"/>
  <c r="N62" i="3"/>
  <c r="N63" i="3"/>
  <c r="N55" i="3"/>
  <c r="C52" i="3"/>
  <c r="D52" i="3"/>
  <c r="E52" i="3"/>
  <c r="F52" i="3"/>
  <c r="G52" i="3"/>
  <c r="H52" i="3"/>
  <c r="I52" i="3"/>
  <c r="J52" i="3"/>
  <c r="K52" i="3"/>
  <c r="L52" i="3"/>
  <c r="M52" i="3"/>
  <c r="B52" i="3"/>
  <c r="N48" i="3"/>
  <c r="N49" i="3"/>
  <c r="N50" i="3"/>
  <c r="N51" i="3"/>
  <c r="N47" i="3"/>
  <c r="N13" i="3"/>
  <c r="N14" i="3"/>
  <c r="N15" i="3"/>
  <c r="N16" i="3"/>
  <c r="N17" i="3"/>
  <c r="N18" i="3"/>
  <c r="N19" i="3"/>
  <c r="N20" i="3"/>
  <c r="N22" i="3"/>
  <c r="N23" i="3"/>
  <c r="N24" i="3"/>
  <c r="N25" i="3"/>
  <c r="N26" i="3"/>
  <c r="N27" i="3"/>
  <c r="N28" i="3"/>
  <c r="N29" i="3"/>
  <c r="N30" i="3"/>
  <c r="N31" i="3"/>
  <c r="N32" i="3"/>
  <c r="N33" i="3"/>
  <c r="N34" i="3"/>
  <c r="N35" i="3"/>
  <c r="N36" i="3"/>
  <c r="N37" i="3"/>
  <c r="N38" i="3"/>
  <c r="N39" i="3"/>
  <c r="N40" i="3"/>
  <c r="C41" i="3"/>
  <c r="D41" i="3"/>
  <c r="F41" i="3"/>
  <c r="G41" i="3"/>
  <c r="H41" i="3"/>
  <c r="I41" i="3"/>
  <c r="J41" i="3"/>
  <c r="K41" i="3"/>
  <c r="L41" i="3"/>
  <c r="B41" i="3"/>
  <c r="N6" i="3"/>
  <c r="N7" i="3"/>
  <c r="N8" i="3"/>
  <c r="H9" i="3"/>
  <c r="J9" i="3"/>
  <c r="L9" i="3"/>
  <c r="D9" i="3"/>
  <c r="E9" i="3"/>
  <c r="F9" i="3"/>
  <c r="G9" i="3"/>
  <c r="C9" i="3"/>
  <c r="B9" i="3"/>
  <c r="N9" i="3" l="1"/>
  <c r="M66" i="3"/>
  <c r="E66" i="3"/>
  <c r="M43" i="3"/>
  <c r="L43" i="3"/>
  <c r="I43" i="3"/>
  <c r="L66" i="3"/>
  <c r="D66" i="3"/>
  <c r="J43" i="3"/>
  <c r="H43" i="3"/>
  <c r="K43" i="3"/>
  <c r="G43" i="3"/>
  <c r="H66" i="3"/>
  <c r="C43" i="3"/>
  <c r="B43" i="3"/>
  <c r="F43" i="3"/>
  <c r="K66" i="3"/>
  <c r="C66" i="3"/>
  <c r="I66" i="3"/>
  <c r="B66" i="3"/>
  <c r="F66" i="3"/>
  <c r="D43" i="3"/>
  <c r="G66" i="3"/>
  <c r="J66" i="3"/>
  <c r="E43" i="3"/>
  <c r="N64" i="3"/>
  <c r="N52" i="3"/>
  <c r="N41" i="3"/>
  <c r="E70" i="3" l="1"/>
  <c r="D70" i="3"/>
  <c r="L70" i="3"/>
  <c r="M70" i="3"/>
  <c r="I70" i="3"/>
  <c r="B70" i="3"/>
  <c r="B74" i="3" s="1"/>
  <c r="C72" i="3" s="1"/>
  <c r="C70" i="3"/>
  <c r="H70" i="3"/>
  <c r="K70" i="3"/>
  <c r="J70" i="3"/>
  <c r="F70" i="3"/>
  <c r="G70" i="3"/>
  <c r="N43" i="3"/>
  <c r="N66" i="3"/>
  <c r="C74" i="3" l="1"/>
  <c r="D72" i="3" s="1"/>
  <c r="D74" i="3" s="1"/>
  <c r="E72" i="3" s="1"/>
  <c r="E74" i="3" s="1"/>
  <c r="F72" i="3" s="1"/>
  <c r="F74" i="3" s="1"/>
  <c r="G72" i="3" s="1"/>
  <c r="G74" i="3" s="1"/>
  <c r="H72" i="3" s="1"/>
  <c r="H74" i="3" s="1"/>
  <c r="I72" i="3" s="1"/>
  <c r="I74" i="3" s="1"/>
  <c r="N70" i="3"/>
  <c r="N74" i="3" s="1"/>
  <c r="J72" i="3" l="1"/>
  <c r="J74" i="3" s="1"/>
  <c r="K72" i="3" s="1"/>
  <c r="K74" i="3" s="1"/>
  <c r="L72" i="3" l="1"/>
  <c r="L74" i="3" s="1"/>
  <c r="M72" i="3" l="1"/>
  <c r="M74" i="3" s="1"/>
  <c r="B12" i="2" l="1"/>
  <c r="B5" i="2"/>
  <c r="C44" i="2" l="1"/>
  <c r="C36" i="2"/>
  <c r="C30" i="2"/>
  <c r="C41" i="2"/>
  <c r="C34" i="2"/>
  <c r="C28" i="2"/>
  <c r="C27" i="2"/>
  <c r="C38" i="2"/>
  <c r="C32" i="2"/>
  <c r="C42" i="2"/>
  <c r="C35" i="2"/>
  <c r="C29" i="2"/>
  <c r="C39" i="2"/>
  <c r="C33" i="2"/>
  <c r="C45" i="2"/>
  <c r="C37" i="2"/>
  <c r="C31" i="2"/>
  <c r="B25" i="2"/>
  <c r="C26" i="2"/>
  <c r="C21" i="2"/>
  <c r="C23" i="2"/>
  <c r="C20" i="2"/>
  <c r="C22" i="2"/>
  <c r="C19" i="2"/>
  <c r="C12" i="2"/>
  <c r="C15" i="2"/>
  <c r="C16" i="2"/>
  <c r="C18" i="2"/>
  <c r="C9" i="2"/>
  <c r="C10" i="2"/>
  <c r="C8" i="2"/>
  <c r="C5" i="2"/>
  <c r="C13" i="2"/>
  <c r="C6" i="2"/>
  <c r="C14" i="2"/>
  <c r="C24" i="2"/>
  <c r="C7" i="2"/>
  <c r="C17" i="2"/>
  <c r="C11" i="2"/>
  <c r="B40" i="2" l="1"/>
  <c r="C25" i="2"/>
  <c r="B43" i="2" l="1"/>
  <c r="C40" i="2"/>
  <c r="C43" i="2" l="1"/>
  <c r="B46" i="2"/>
  <c r="C46" i="2" s="1"/>
</calcChain>
</file>

<file path=xl/sharedStrings.xml><?xml version="1.0" encoding="utf-8"?>
<sst xmlns="http://schemas.openxmlformats.org/spreadsheetml/2006/main" count="301" uniqueCount="256">
  <si>
    <t>%</t>
  </si>
  <si>
    <t>….</t>
  </si>
  <si>
    <r>
      <rPr>
        <b/>
        <sz val="11"/>
        <color theme="1"/>
        <rFont val="Calibri"/>
        <family val="2"/>
        <scheme val="minor"/>
      </rPr>
      <t>OHARRRA</t>
    </r>
    <r>
      <rPr>
        <sz val="11"/>
        <color theme="1"/>
        <rFont val="Calibri"/>
        <family val="2"/>
        <scheme val="minor"/>
      </rPr>
      <t>: PLAN orriak babesteko pasahitza</t>
    </r>
  </si>
  <si>
    <t>DIRUZAINTZAKO AURREKONTUA - KUTXAKO FLUXUAK</t>
  </si>
  <si>
    <t>urtarrila</t>
  </si>
  <si>
    <t>otsaila</t>
  </si>
  <si>
    <t>martxoa</t>
  </si>
  <si>
    <t>apirila</t>
  </si>
  <si>
    <t>maiatza</t>
  </si>
  <si>
    <t>ekaina</t>
  </si>
  <si>
    <t>uztaila</t>
  </si>
  <si>
    <t>iraila</t>
  </si>
  <si>
    <t>urria</t>
  </si>
  <si>
    <t>azaroa</t>
  </si>
  <si>
    <t>abendua</t>
  </si>
  <si>
    <t>URTEKO GUZTIRA</t>
  </si>
  <si>
    <t>Bezeroak dirutan zuzenean saltzeagatik egindako kobrantzak</t>
  </si>
  <si>
    <t>Bezeroak zuzenean egindako kobrantzak eperako salmentengatik</t>
  </si>
  <si>
    <t>Faktura bakoitzean kobratutako BEZaren zenbatekoa (jasanarazitako BEZ)</t>
  </si>
  <si>
    <t>Bestelako ohiko kobrantzak - ohikoak</t>
  </si>
  <si>
    <t>OHIKO KOBRANTZAK GUZTIRA</t>
  </si>
  <si>
    <t>OHIKO KOBRANTZAK- ERREPIKARIAK</t>
  </si>
  <si>
    <t>OHIKO ORDAINKETAK - ERREPIKARIAK</t>
  </si>
  <si>
    <t>Hornitzaileei ordainketak, lehengaien erosketengatik</t>
  </si>
  <si>
    <t>Hornitzaileei ordainketak, hornikuntzen erosketengatik</t>
  </si>
  <si>
    <t>Beste enpresek egindako lanengatiko/zerbitzuengatiko ordainketak (TROEs)</t>
  </si>
  <si>
    <t>Osasun-gastuen ordainketak</t>
  </si>
  <si>
    <t>Higiezinak, finkak, sailak, larreak alokatzearen ordainketa</t>
  </si>
  <si>
    <t>Alokairuak, ibilgailuak edo beste rentingen ordainketak</t>
  </si>
  <si>
    <t>Beste alokairuen ordainketak</t>
  </si>
  <si>
    <t>Mantentze- eta konponketa-lanen ordainketak</t>
  </si>
  <si>
    <t>Hornidurengatiko (ura, argia eta gasa) ordainketak</t>
  </si>
  <si>
    <t>Hondakinen kudeaketaren ordainketa</t>
  </si>
  <si>
    <t>Gasolioaren ordainketak</t>
  </si>
  <si>
    <t>Azoketan parte hartzeagatiko gastuen ordainketa</t>
  </si>
  <si>
    <t>Webguneen eta sareen kudeaketen ordainketak</t>
  </si>
  <si>
    <t>Komunikazioen ordainketak (telefonia-wifia)</t>
  </si>
  <si>
    <t>Bulegoko materialaren ordainketak</t>
  </si>
  <si>
    <t>Zerbitzu profesionalen ordainketa (aholkularitza, abokatua)</t>
  </si>
  <si>
    <t>Faktura bakoitzean ordaindutako BEZaren zenbatekoa (jasanarazitako BEZ)</t>
  </si>
  <si>
    <t>Aseguruen primen ordainketa</t>
  </si>
  <si>
    <r>
      <t>Nominen ordainketa</t>
    </r>
    <r>
      <rPr>
        <sz val="11"/>
        <color theme="1"/>
        <rFont val="Calibri"/>
        <family val="2"/>
        <scheme val="minor"/>
      </rPr>
      <t xml:space="preserve"> </t>
    </r>
  </si>
  <si>
    <r>
      <t>Enpresaren kargurako gizarte segurantzaren ordainketa</t>
    </r>
    <r>
      <rPr>
        <sz val="11"/>
        <color theme="1"/>
        <rFont val="Calibri"/>
        <family val="2"/>
        <scheme val="minor"/>
      </rPr>
      <t xml:space="preserve"> </t>
    </r>
  </si>
  <si>
    <t>PFEZ atxikipenen ordainketa (langileak, sasoiko langileak)</t>
  </si>
  <si>
    <r>
      <t>BEZa likidatu administrazioari</t>
    </r>
    <r>
      <rPr>
        <sz val="11"/>
        <color theme="1"/>
        <rFont val="Calibri"/>
        <family val="2"/>
        <scheme val="minor"/>
      </rPr>
      <t xml:space="preserve"> </t>
    </r>
  </si>
  <si>
    <t>Tributuak likidatu administrazioari (OHGZ + zirkulazio-zerga)</t>
  </si>
  <si>
    <r>
      <t xml:space="preserve">Kreditu-kontuen edo fakturen aurrerakinen finantza-gastuen oraindiketa </t>
    </r>
    <r>
      <rPr>
        <sz val="9"/>
        <rFont val="Arial"/>
        <family val="2"/>
      </rPr>
      <t>finantzazioa epe laburrean/zirkulatzailea</t>
    </r>
  </si>
  <si>
    <t>Bankuko komisioen ordainketa</t>
  </si>
  <si>
    <t>Bestelako ordainketa korronteak - ohikoak - errepikariak</t>
  </si>
  <si>
    <t>ORDAINKETA ERREPIKARIAK GUZTIRA</t>
  </si>
  <si>
    <t>DIRUZAINTZAKO SALDO OPERATIBOA</t>
  </si>
  <si>
    <t>Kobrantza eta Ordainketa korronteen operatiboaren emaitza</t>
  </si>
  <si>
    <t>KOBRANTZA EZOHIKOAK - EZ ERREPIKARIAK</t>
  </si>
  <si>
    <t>Finantza erakundetik lortutako maileguaren zenbatekoaren kobrantza</t>
  </si>
  <si>
    <r>
      <t>Dirulaguntzaren zenbatekoaren kobrantza</t>
    </r>
    <r>
      <rPr>
        <sz val="11"/>
        <color theme="1"/>
        <rFont val="Calibri"/>
        <family val="2"/>
        <scheme val="minor"/>
      </rPr>
      <t xml:space="preserve"> </t>
    </r>
  </si>
  <si>
    <r>
      <t>Kapitala hazteko zenbatekoen kobrantza</t>
    </r>
    <r>
      <rPr>
        <sz val="11"/>
        <color theme="1"/>
        <rFont val="Calibri"/>
        <family val="2"/>
        <scheme val="minor"/>
      </rPr>
      <t xml:space="preserve"> </t>
    </r>
  </si>
  <si>
    <r>
      <t>Fidantza bat itzultzea</t>
    </r>
    <r>
      <rPr>
        <sz val="11"/>
        <color theme="1"/>
        <rFont val="Calibri"/>
        <family val="2"/>
        <scheme val="minor"/>
      </rPr>
      <t xml:space="preserve"> </t>
    </r>
  </si>
  <si>
    <t>EZOHIKO KOBRANTZAK GUZTIRA</t>
  </si>
  <si>
    <t>ORDAINKETA EZOHIKOAK - EZ ERREPIKARIAK</t>
  </si>
  <si>
    <t>Erositako ibilgetuen ordainketa - ekipamenduen ordainketa</t>
  </si>
  <si>
    <t>Erositako ibilgailuen ordainketa</t>
  </si>
  <si>
    <t>Erositako altzarien ordainketa</t>
  </si>
  <si>
    <t>Erositako ekipamendu informatikoaren ordainketa</t>
  </si>
  <si>
    <t>Erositako softwarearen ordainketa</t>
  </si>
  <si>
    <t>Maileguen kuotaren ordainketa</t>
  </si>
  <si>
    <t>Fidantza baten ordainketa</t>
  </si>
  <si>
    <t>Bestelako ordainketa ez-korronteak - ezohikoak - ez errepikariak</t>
  </si>
  <si>
    <t>ORDAINKETA EZOHIKOAK GUZTIRA</t>
  </si>
  <si>
    <t>DIRUZAINTZAKO SALDO EZ ARRUNTA</t>
  </si>
  <si>
    <r>
      <t>Kobrantza eta Ordainketa EZohikoen operatiboaren emaitza</t>
    </r>
    <r>
      <rPr>
        <sz val="11"/>
        <color theme="1"/>
        <rFont val="Calibri"/>
        <family val="2"/>
        <scheme val="minor"/>
      </rPr>
      <t xml:space="preserve"> </t>
    </r>
  </si>
  <si>
    <t>DIRUZAINTZAKO SALDOA, HILEKO ONDORIOZKOA</t>
  </si>
  <si>
    <t>DIRUZAINTZAKO HASIERAKO SALDOA (aurreko hilabete amaiera)</t>
  </si>
  <si>
    <t>(Bankuetako saldoa 12/31)</t>
  </si>
  <si>
    <r>
      <t xml:space="preserve">DIRUZAINTZAKO AZKEN SALDOA = </t>
    </r>
    <r>
      <rPr>
        <b/>
        <sz val="11"/>
        <color rgb="FF009AB1"/>
        <rFont val="Arial"/>
        <family val="2"/>
      </rPr>
      <t>Finantzatzeko beharrak edo soberakinak</t>
    </r>
  </si>
  <si>
    <t>GALDU-IRABAZIEN KONTUA AUTONOMOAK</t>
  </si>
  <si>
    <r>
      <rPr>
        <i/>
        <sz val="11"/>
        <color indexed="8"/>
        <rFont val="Arial"/>
        <family val="2"/>
      </rPr>
      <t xml:space="preserve">bete </t>
    </r>
    <r>
      <rPr>
        <i/>
        <u/>
        <sz val="11"/>
        <color indexed="8"/>
        <rFont val="Arial"/>
        <family val="2"/>
      </rPr>
      <t>soilik</t>
    </r>
    <r>
      <rPr>
        <i/>
        <sz val="11"/>
        <color indexed="8"/>
        <rFont val="Arial"/>
        <family val="2"/>
      </rPr>
      <t xml:space="preserve"> laukitxo horiak</t>
    </r>
  </si>
  <si>
    <t>DATA</t>
  </si>
  <si>
    <t>AZALPEN-OHARRA</t>
  </si>
  <si>
    <t>G/I</t>
  </si>
  <si>
    <t>SALMENTAK GUZTIRA</t>
  </si>
  <si>
    <t>Salmentak A Bezeroak/A produktuak</t>
  </si>
  <si>
    <t>Salmentak B Bezeroak/B produktuak</t>
  </si>
  <si>
    <t>Salmentak C Bezeroak/C produktuak</t>
  </si>
  <si>
    <t>Beste sarrera batzuk</t>
  </si>
  <si>
    <t>Beste sarrera batzuk (Dirulaguntzak)</t>
  </si>
  <si>
    <t>Salmenten araberako gastuak</t>
  </si>
  <si>
    <t>Interesgarria sarrerak bezero motaren arabera sailkatzea: handizkakoak, kooperatiba, banaketa-azalera handiak, ohiko saltokia, HORECA kanala, azokak/ekitaldiak, taldeak, catering-enpresak edo zuzenean partikularrari/ online salmenta. Edo saltzen den produktuaren/zerbitzuaren arabera sailkatzea. ADIBIDEZ: gaztandegi batean, bereizi gazten salmenta, arkumeena eta ardi zaharrena. Abeltzainen ustiategi batean; behikien, ardikien, txerrikien eta horien eraldatuen salmenta, atalkatutako haragia. Negozioaren jarraipena egitean gehien interesatzen dena aukeratu.</t>
  </si>
  <si>
    <t>Enpresako jarduerarekin zerikusirik ez duten sarrera errepikariak. ADIBIDEZ: sail batzuk hirugarren bati alokatzeagatik sarrerak.</t>
  </si>
  <si>
    <t>Jardueraren edo ekintza jakin baten garapenari laguntzeko jasotako dirulaguntzak.</t>
  </si>
  <si>
    <t xml:space="preserve">Jardueraren bolumenaren araberako gastuak, proportzionalak dira, jarduera haziz gero, gastu horiek ere hazi egiten dira. ADIBIDEAK:  abelburu gehiago jartzen badugu, pentsuaren kontsumoa handiagoa izango da; soro gehiago badugu, hazi gehiago beharko da; mahasti gehiago badugu, mahatsa biltzeko sasoiko langile gehiago beharko da. </t>
  </si>
  <si>
    <t>Lehengaien erosketak ez ezik, biltegiratuta zeuden lehengaiak erabili diren ikusi beharko da, edo erositakoaren zati bat soberan den eta hurrengo aldirako biltegiratu den. Aldi horretan egiaz KONTSUMITUTAKOA kalkulatuko da = hasierako izakinak + erositako lehengaiak - amaierako izakinak.  ADIBIDEZ: haziak, mentuak, mahats-orpoak, haragitarako txitak, untxikumeak, txerrikumeak, haragitarako zekorrak, oilo erruleak ere lehengaiak izan daitezke.   Batzuetan ez da biltegiratzeko aldirik egoten edo oso laburra izaten da; horrelakoetan, erosketa guztiak kontsumoak direla esaten da.  ADIBIDEZ: jogurta/gazta egiteko esnea, zukuak/kontserbak egiteko fruta, ardoa egiteko mahatsa, txorizoak edo odolkiak egiteko harategiko produktuak, etab.</t>
  </si>
  <si>
    <r>
      <t>Produktuak garatzeko lagungarriak diren hornikuntzak.</t>
    </r>
    <r>
      <rPr>
        <sz val="11"/>
        <color theme="1"/>
        <rFont val="Calibri"/>
        <family val="2"/>
        <scheme val="minor"/>
      </rPr>
      <t xml:space="preserve"> </t>
    </r>
    <r>
      <rPr>
        <sz val="11"/>
        <color theme="1"/>
        <rFont val="Calibri"/>
        <family val="2"/>
        <scheme val="minor"/>
      </rPr>
      <t>ADIBIDEZ: pentsuak, ongarriak, fitosanitarioak, bazka, alpapa, belar ondua.</t>
    </r>
    <r>
      <rPr>
        <sz val="11"/>
        <color theme="1"/>
        <rFont val="Calibri"/>
        <family val="2"/>
        <scheme val="minor"/>
      </rPr>
      <t xml:space="preserve"> </t>
    </r>
    <r>
      <rPr>
        <sz val="11"/>
        <color theme="1"/>
        <rFont val="Calibri"/>
        <family val="2"/>
        <scheme val="minor"/>
      </rPr>
      <t>Hornikuntzen kontsumoa honakoen emaitza dira: biltegiko izakinak/hornikuntzak/hasierako stocka + hornikuntzen erosketa berriak - aldiaren amaierako izakinak.</t>
    </r>
  </si>
  <si>
    <r>
      <t>Nekazaritzako produktuen merkataritza-banaketa egonez gero.</t>
    </r>
    <r>
      <rPr>
        <sz val="11"/>
        <color theme="1"/>
        <rFont val="Calibri"/>
        <family val="2"/>
        <scheme val="minor"/>
      </rPr>
      <t xml:space="preserve"> </t>
    </r>
    <r>
      <rPr>
        <sz val="11"/>
        <color theme="1"/>
        <rFont val="Calibri"/>
        <family val="2"/>
        <scheme val="minor"/>
      </rPr>
      <t>ADIBIDEZ: beste batzuek egindako gazta, sagardoa edo txorizoak saltzea.</t>
    </r>
    <r>
      <rPr>
        <sz val="11"/>
        <color theme="1"/>
        <rFont val="Calibri"/>
        <family val="2"/>
        <scheme val="minor"/>
      </rPr>
      <t xml:space="preserve"> </t>
    </r>
    <r>
      <rPr>
        <sz val="11"/>
        <color theme="1"/>
        <rFont val="Calibri"/>
        <family val="2"/>
        <scheme val="minor"/>
      </rPr>
      <t>Honela kalkulatzen da: biltegiratutako produktuaren balioa + salgaiak/landutako produktua erostea - aldiaren amaieran biltegiratutako produktua.</t>
    </r>
  </si>
  <si>
    <r>
      <t>Amaierako produktuan sartzen diren baina enpresak eraldatzen ez dituen artikulu edo osagaien kontsumoa.</t>
    </r>
    <r>
      <rPr>
        <sz val="11"/>
        <color theme="1"/>
        <rFont val="Calibri"/>
        <family val="2"/>
        <scheme val="minor"/>
      </rPr>
      <t xml:space="preserve"> </t>
    </r>
    <r>
      <rPr>
        <sz val="11"/>
        <color theme="1"/>
        <rFont val="Calibri"/>
        <family val="2"/>
        <scheme val="minor"/>
      </rPr>
      <t>ADIBIDEAK:</t>
    </r>
    <r>
      <rPr>
        <sz val="11"/>
        <color theme="1"/>
        <rFont val="Calibri"/>
        <family val="2"/>
        <scheme val="minor"/>
      </rPr>
      <t xml:space="preserve">  </t>
    </r>
    <r>
      <rPr>
        <sz val="11"/>
        <color theme="1"/>
        <rFont val="Calibri"/>
        <family val="2"/>
        <scheme val="minor"/>
      </rPr>
      <t>Ardoarentzako, sagardoarentzako edo garagardoarentzako botilak, kortxoak, txapak.</t>
    </r>
    <r>
      <rPr>
        <sz val="11"/>
        <color theme="1"/>
        <rFont val="Calibri"/>
        <family val="2"/>
        <scheme val="minor"/>
      </rPr>
      <t xml:space="preserve"> </t>
    </r>
    <r>
      <rPr>
        <sz val="11"/>
        <color theme="1"/>
        <rFont val="Calibri"/>
        <family val="2"/>
        <scheme val="minor"/>
      </rPr>
      <t>Beirazko ontziak edo latak, barazki-, fruta- edo arrain-kontserbetarako.</t>
    </r>
    <r>
      <rPr>
        <sz val="11"/>
        <color theme="1"/>
        <rFont val="Calibri"/>
        <family val="2"/>
        <scheme val="minor"/>
      </rPr>
      <t xml:space="preserve"> </t>
    </r>
    <r>
      <rPr>
        <sz val="11"/>
        <color theme="1"/>
        <rFont val="Calibri"/>
        <family val="2"/>
        <scheme val="minor"/>
      </rPr>
      <t>Oro har, ontziak eta bilgarriak.</t>
    </r>
    <r>
      <rPr>
        <sz val="11"/>
        <color theme="1"/>
        <rFont val="Calibri"/>
        <family val="2"/>
        <scheme val="minor"/>
      </rPr>
      <t xml:space="preserve"> </t>
    </r>
    <r>
      <rPr>
        <sz val="11"/>
        <color theme="1"/>
        <rFont val="Calibri"/>
        <family val="2"/>
        <scheme val="minor"/>
      </rPr>
      <t>Honela kalkulatzen da: biltegiratutako beste hornikuntzen balioa + beste hornikuntzak erostea - aldiaren amaieran biltegiratutako hornikuntzak.</t>
    </r>
  </si>
  <si>
    <r>
      <t>Beste enpresa bat/autonomo bat azpikontratatzea, ekoizpen-prozesuaren zati bat egiteko.</t>
    </r>
    <r>
      <rPr>
        <sz val="11"/>
        <color theme="1"/>
        <rFont val="Calibri"/>
        <family val="2"/>
        <scheme val="minor"/>
      </rPr>
      <t xml:space="preserve"> </t>
    </r>
    <r>
      <rPr>
        <sz val="11"/>
        <color theme="1"/>
        <rFont val="Calibri"/>
        <family val="2"/>
        <scheme val="minor"/>
      </rPr>
      <t>ADIBIDEA:</t>
    </r>
    <r>
      <rPr>
        <sz val="11"/>
        <color theme="1"/>
        <rFont val="Calibri"/>
        <family val="2"/>
        <scheme val="minor"/>
      </rPr>
      <t xml:space="preserve"> </t>
    </r>
    <r>
      <rPr>
        <sz val="11"/>
        <color theme="1"/>
        <rFont val="Calibri"/>
        <family val="2"/>
        <scheme val="minor"/>
      </rPr>
      <t>Txorizoa egiten bada, abeltzain batek ganadua du, produktua, eta gainera txorizoa saltzen du, baina ez du beharrezko makinaria eta hirugarren batengana doa txorizoak egitera.</t>
    </r>
  </si>
  <si>
    <r>
      <t>Zeregin jakinetan laguntzeko aldi baterako langileak kontratatzea.</t>
    </r>
    <r>
      <rPr>
        <sz val="11"/>
        <color theme="1"/>
        <rFont val="Calibri"/>
        <family val="2"/>
        <scheme val="minor"/>
      </rPr>
      <t xml:space="preserve"> </t>
    </r>
    <r>
      <rPr>
        <sz val="11"/>
        <color theme="1"/>
        <rFont val="Calibri"/>
        <family val="2"/>
        <scheme val="minor"/>
      </rPr>
      <t>ADIBIDEA:</t>
    </r>
    <r>
      <rPr>
        <sz val="11"/>
        <color theme="1"/>
        <rFont val="Calibri"/>
        <family val="2"/>
        <scheme val="minor"/>
      </rPr>
      <t xml:space="preserve">  </t>
    </r>
    <r>
      <rPr>
        <sz val="11"/>
        <color theme="1"/>
        <rFont val="Calibri"/>
        <family val="2"/>
        <scheme val="minor"/>
      </rPr>
      <t>Bilketarako sasoiko langileak kontratatzea.</t>
    </r>
  </si>
  <si>
    <r>
      <t>Albaitariak, botikak eta animalien tratamenduak.</t>
    </r>
    <r>
      <rPr>
        <sz val="11"/>
        <color theme="1"/>
        <rFont val="Calibri"/>
        <family val="2"/>
        <scheme val="minor"/>
      </rPr>
      <t xml:space="preserve">  </t>
    </r>
    <r>
      <rPr>
        <sz val="11"/>
        <color theme="1"/>
        <rFont val="Calibri"/>
        <family val="2"/>
        <scheme val="minor"/>
      </rPr>
      <t>ADIBIDEA:</t>
    </r>
    <r>
      <rPr>
        <sz val="11"/>
        <color theme="1"/>
        <rFont val="Calibri"/>
        <family val="2"/>
        <scheme val="minor"/>
      </rPr>
      <t xml:space="preserve"> </t>
    </r>
    <r>
      <rPr>
        <sz val="11"/>
        <color theme="1"/>
        <rFont val="Calibri"/>
        <family val="2"/>
        <scheme val="minor"/>
      </rPr>
      <t>Ganaduen podologia.</t>
    </r>
  </si>
  <si>
    <r>
      <t>Hondakinak tratatu, bildu eta kentzeko gastuak.</t>
    </r>
    <r>
      <rPr>
        <sz val="11"/>
        <color theme="1"/>
        <rFont val="Calibri"/>
        <family val="2"/>
        <scheme val="minor"/>
      </rPr>
      <t xml:space="preserve"> </t>
    </r>
    <r>
      <rPr>
        <sz val="11"/>
        <color theme="1"/>
        <rFont val="Calibri"/>
        <family val="2"/>
        <scheme val="minor"/>
      </rPr>
      <t>ADIBIDEZ: minda.</t>
    </r>
  </si>
  <si>
    <t>Ur-, argindar- eta gas-kontsumoa.</t>
  </si>
  <si>
    <t>Ustiategietako gasolio-kontsumoa nekazaritzako ekipamendurako, etab.</t>
  </si>
  <si>
    <t>Ustiategiarekin zerikusia duten bidaiak, hala nola materiala lekualdatzea, produktuak, sailetara, ukuilura edo pabilioira joatea.</t>
  </si>
  <si>
    <t>Beste mota bateko gastuak, jardueraren bolumenaren proportzioan zenbatekoa aldatzen dutenak eta aurreko lerroetan ez daudenak.</t>
  </si>
  <si>
    <t>Lehengaien kontsumoa</t>
  </si>
  <si>
    <t>Hornikuntzen kontsumoa</t>
  </si>
  <si>
    <t>Salgaien kontsumoa</t>
  </si>
  <si>
    <t>Beste hornikuntza batzuen kontsumoa</t>
  </si>
  <si>
    <t>TROES (beste enpresa batzuei azpikontratatutako lanak)</t>
  </si>
  <si>
    <r>
      <t>Aldi baterako kontratazioa</t>
    </r>
    <r>
      <rPr>
        <sz val="11"/>
        <color theme="1"/>
        <rFont val="Calibri"/>
        <family val="2"/>
        <scheme val="minor"/>
      </rPr>
      <t xml:space="preserve"> </t>
    </r>
  </si>
  <si>
    <t>Osasun-gastuak</t>
  </si>
  <si>
    <t>Hondakinen kudeaketa/ingurumenaren kudeaketa</t>
  </si>
  <si>
    <t>Hornigaiak</t>
  </si>
  <si>
    <t>Gasolioa</t>
  </si>
  <si>
    <t>Garraio-gastuak</t>
  </si>
  <si>
    <t>Beste gastu zuzen batzuk</t>
  </si>
  <si>
    <t>KONTRIBUZIO-MARJINA edo BALIO ERANTSIA</t>
  </si>
  <si>
    <t>Lortutako marjina, kontribuziokoa esaten zaiona, egiturako gastuak jasateko ekarpena egiteko adinakoa izan behar duelako. Balio erantsia ere esaten zaio.</t>
  </si>
  <si>
    <t>Egiturazko gastuak, ez dira salmentaren araberakoak</t>
  </si>
  <si>
    <t>Pertsonal-gastuak</t>
  </si>
  <si>
    <t>Autonomoaren soldata osoa (autonomoen kuota barne) eta haren kargura dauden langileen soldata osoa (gizarte segurantzako gastuak barne).</t>
  </si>
  <si>
    <t>Lokalen, lursailen, larreen errentamendua</t>
  </si>
  <si>
    <t>Ibilgailuen errentamendua (rentinga edo beste batzuk)</t>
  </si>
  <si>
    <t>Beste errentamendu batzuk</t>
  </si>
  <si>
    <t>Mantentze-eta konponketa-gastuak</t>
  </si>
  <si>
    <t>Nekazaritzako makinen, instalazioen, itxituren... mantentze-lanekin zerikusia duten gastuak.</t>
  </si>
  <si>
    <t>Kanpoko zerbitzu profesionalak</t>
  </si>
  <si>
    <t>Aholkularitza, abokatua, etab.</t>
  </si>
  <si>
    <t>Komunikazioak</t>
  </si>
  <si>
    <t>Telefonia eta Interneta.</t>
  </si>
  <si>
    <t>Publizitatea</t>
  </si>
  <si>
    <t>Enpresako markaren diseinua, logoa, webgunea, katalogoak, etab.</t>
  </si>
  <si>
    <t>Aseguru-primak</t>
  </si>
  <si>
    <t>Bidaia gastuak</t>
  </si>
  <si>
    <t>Bidaia gastuak beste herri batzuetan diren bileretara joateko, administrazio publikoan kudeaketak egiteko. Negozioko egunerokotik kanpo egindako bidaiak.</t>
  </si>
  <si>
    <t>Azoketara joategatiko gastuak</t>
  </si>
  <si>
    <t>Azoketara joatearekin zerikusia duten gastu guztiak.</t>
  </si>
  <si>
    <t>Tributuak</t>
  </si>
  <si>
    <t>OHGZ eta negozioko ibilgailuen zirkulazio-zerga.</t>
  </si>
  <si>
    <t>Beste gastu finko batzuk</t>
  </si>
  <si>
    <t>Beste mota bateko gastuak, jardueraren bolumenaren proportzioan zenbatekoa aldatzen EZ dutenak eta aurreko lerroetan ez daudenak.</t>
  </si>
  <si>
    <t>MARJINA INTERESEN ETA ZERGEN AURRETIK</t>
  </si>
  <si>
    <t xml:space="preserve">Negozioaren emaitza, interesak eta zergak ordaindu aurretik. </t>
  </si>
  <si>
    <t>Sarrera finantzarioak</t>
  </si>
  <si>
    <t>Saldoen ordainsariengatik kontu korrontean kobratutako interesak.</t>
  </si>
  <si>
    <t>Gastu finantzarioak</t>
  </si>
  <si>
    <t>Lortutako finantzaziogatik bankuari ordaindutako interesak (maileguak, kreditu-kontuak, etab.)</t>
  </si>
  <si>
    <t>MARJINA ZERGEN AURRETIK</t>
  </si>
  <si>
    <t>Aparteko gastu eta sarrerak</t>
  </si>
  <si>
    <t>Ezohiko guztiak salbuespenak dira. ADIBIDEZ: ezbehar baten ondorioz aseguruak emandako kalte-ordaina edo kaleratzeagatiko kalte-ordaina ordaintzea, kutsatzeagatiko isuna.</t>
  </si>
  <si>
    <t>Pertsona Fisikoen Errentaren gaineko Zerga</t>
  </si>
  <si>
    <t>EMAITZA</t>
  </si>
  <si>
    <t>Azkeneko mozkina edo galera.</t>
  </si>
  <si>
    <t xml:space="preserve">AUTONOMOAREN ONDAREAREN EGOERA </t>
  </si>
  <si>
    <r>
      <t xml:space="preserve">bete </t>
    </r>
    <r>
      <rPr>
        <i/>
        <u/>
        <sz val="11"/>
        <rFont val="Arial"/>
        <family val="2"/>
      </rPr>
      <t>soilik</t>
    </r>
    <r>
      <rPr>
        <i/>
        <sz val="11"/>
        <rFont val="Arial"/>
        <family val="2"/>
      </rPr>
      <t xml:space="preserve"> laukitxo horiak</t>
    </r>
  </si>
  <si>
    <t>data</t>
  </si>
  <si>
    <t>AKTIBOA</t>
  </si>
  <si>
    <t>IBILGETUA - EPE LUZEKO INBERTSIOA</t>
  </si>
  <si>
    <t>Epe luzeko inbertsioa guztira.</t>
  </si>
  <si>
    <t>Ibilgetu ukiezina - Inmateriala</t>
  </si>
  <si>
    <t>Emakida administratiboa</t>
  </si>
  <si>
    <t>Administrazio  Publikoak eskubide bat lagatzea prezio baten truke autonomoak erabili edo ustia dezan.</t>
  </si>
  <si>
    <t>Eskualdatze-eskubideak</t>
  </si>
  <si>
    <t>Merkataritza-lokal baten eskualdatze-eskubideengatik abonatutako zenbatekoa.</t>
  </si>
  <si>
    <t>Birlandatze-eskubideak</t>
  </si>
  <si>
    <t>Lursailetako landatze-eskubideak eskuratzeko zenbatekoak.</t>
  </si>
  <si>
    <t>Aplikazio informatikoak-softwarea</t>
  </si>
  <si>
    <t>Beste ibilgetu ukiezin immaterial batzuk</t>
  </si>
  <si>
    <t>Aurreko epigrafeetan jaso gabeko inbertsioak.</t>
  </si>
  <si>
    <t>Ibilgetu ukigarria - Materiala</t>
  </si>
  <si>
    <t>Lursailak eta ondasun naturalak</t>
  </si>
  <si>
    <t>Lursail, finka, landa-lur eta larreen balioa.</t>
  </si>
  <si>
    <t>Higiezina (pabiloia, lokala, bulegoa)</t>
  </si>
  <si>
    <t>Eraikitako edo erositako higiezinaren balioa, jarduera han gauzatzen da. Nekazaritzako nahiz abeltzaintzako eraikinak eta nekazaritzako nahiz industriako eraikinak. ADIBIDEAK: Ukuilua, jezteko gela, elikatzeko korridorea, ganaduarentzako barla, hazkuntza gela, simaurtegia, hiltegia, zatikatze-gela.</t>
  </si>
  <si>
    <t>Makineria eta Ekipamendua</t>
  </si>
  <si>
    <t>ADIBIDEAK: hotz-ganbera, labeak, orga birakariak, marmitak, erlauntzak, arrautzak sailkatzeko makina, ontziratzeko makina, etiketatzeko makina, linea garraiatzailea, edariak egiteko andelak, barrikak, ukuiluen ekipamendua, jezteko robotak, zatikatzeko gelako makinak, traktorea, ereiteko makina, ongarritzeko makina, erremintak eta lanabesak, etab.</t>
  </si>
  <si>
    <t>Instalazio teknikoak</t>
  </si>
  <si>
    <t>ADIBIDEAK: Instalazio elektrikoak, isolamendu termikoa, ureztatze-sistemak, berokuntzako edo aireztapeneko instalazioa, biltegirako egiturak, karga-kaiak, argiztapen-sistemak, suteen aurkako instalazioa, haztegiak, hegazti-gunea, arrain-haztegiarentzako instalazioak, etab.</t>
  </si>
  <si>
    <t>Landare Ekoizleak, eta Aktibo Biologiko Ekoizleak</t>
  </si>
  <si>
    <t>Landare ekoizlea: Landare biziduna da eta nekazaritza-produktuak ekoizten edo ematen ditu sasoi batean baino gehiagotan. Fruitua ekoizteak ez du esan nahi landarea kendu behar denik, eta nekez salduko da nekazaritzako produktu gisa, baina bai hondakin-produktu gisa. ADIBIDEA: Mahatsondo-landarea (mahastia), fruta-arbola. Aktibo ekoizle biologikoak eta helduak: heldutasunera iritsi dira ematen hasteko. ADIBIDEAK: Esnetarako ganadua, hazitarako animaliak, oilo erruleak (nahiz eta azken hauek izakintzat hartzen diren).</t>
  </si>
  <si>
    <t>Altzariak</t>
  </si>
  <si>
    <t>Garraiorako elementuak</t>
  </si>
  <si>
    <t>Jarduera garatzeko erabiltzen diren ibilgailuak.</t>
  </si>
  <si>
    <t>Ordenagailuak - hardwarea</t>
  </si>
  <si>
    <t>Ordenagailuen balioa.</t>
  </si>
  <si>
    <t>Beste ibilgetu ukigarri-material batzuk</t>
  </si>
  <si>
    <t>Etxebizita (merkatu-balioa)</t>
  </si>
  <si>
    <t>Etxebizitzaren merkatu-balioa, zuhurtziaz zenbatetsia. Oro har, negozioarekiko independentea den ondasuna bada ere, kontuan hartzen da, negozioak sortzen dituen errentekin ordaintzen baita. Etxebizitza erdibana erosi bada, adibidez, ezkontzan edo bikotean, erdia zenbatu ahal izango da, bikotearen errenten arabera.</t>
  </si>
  <si>
    <t>Egite-bideko Ibilgetu Materiala</t>
  </si>
  <si>
    <t>Egite-bideko Aktibo Biologiko Ekoizleak</t>
  </si>
  <si>
    <t>Heltzeko dagoen aktibo biologikoak, oraindik ez dira sortzeko gai. ADIBIDEZ: hazten ari diren eta errun aurreko oiloak. Esnetarako txahalak. Hazten ari diren fruta-arbolak. Kontuan hartuko dira ugalketa-heldutasuna lortzeko egindako gastuak.</t>
  </si>
  <si>
    <t>Egite-bideko beste ibilgetu batzuk</t>
  </si>
  <si>
    <t xml:space="preserve">Eraikitzen edo egiten ari diren egiturak edo ekipamenduak, negoziorako funtzionamenduan jartzen diren bitartean. </t>
  </si>
  <si>
    <t>Alokairuagatiko fidantzak.</t>
  </si>
  <si>
    <t>Epe motzerako inbertsioa guztira.</t>
  </si>
  <si>
    <t xml:space="preserve">Izakinak - Stocka </t>
  </si>
  <si>
    <t>Lehengaiak</t>
  </si>
  <si>
    <t>Produktua ekoizteko lehengaien eta hornikuntzen balioa. Heltzeko dauden aktibo biologikoak erostea.</t>
  </si>
  <si>
    <t>Egite-bideko edo egiten ari diren produktuak</t>
  </si>
  <si>
    <t>Egiten ari den produktuaren balioa. Heltzeko dagoen aktibo biologiko kontsumigarria ere esaten zaio.</t>
  </si>
  <si>
    <t>Azken produktuak</t>
  </si>
  <si>
    <t>Merkaturatzen den produktuaren balioa. Aktibo biologiko kontsumigarri heldua ere esaten zaio.</t>
  </si>
  <si>
    <t>Azpiproduktuak, hondakinak eta material berreskuratuak</t>
  </si>
  <si>
    <t>Ontziak eta bilgarriak</t>
  </si>
  <si>
    <t>ADIBIDEAK: flaskoak, botilak, kartoizko kaxak, etab.</t>
  </si>
  <si>
    <t>Hornitzaileei emandako aurrerakina</t>
  </si>
  <si>
    <t>Hornitzaileari aurreratutako zenbatekoak, oraindik lehengaia edo salgaia entregatu ez dutenak.</t>
  </si>
  <si>
    <t>Bezeroen saldoa</t>
  </si>
  <si>
    <t>Ondarearen edo autonomoaren egoeraren balantzea egiten den datan bezeroei kobratu gabeko zenbatekoak; izan ere, ohikoa da bezeroari epe bat ematea ersoketa ordain dezan.</t>
  </si>
  <si>
    <t xml:space="preserve">Diruzaintza, saldoak kutxa-bankuetan </t>
  </si>
  <si>
    <t>Ondarearen edo autonomoaren egoeraren balantzea egin nahi den datan kontu korrontean dagoen dirua.</t>
  </si>
  <si>
    <t>AKTIBOA GUZTIRA</t>
  </si>
  <si>
    <t>INBERTSIOAREN BALIOA GUTZIRA</t>
  </si>
  <si>
    <t>PASIBOA</t>
  </si>
  <si>
    <t>Enpresa-jarduerak sortutako aberastasuna (automatikoki kalkuatutako datua, diferentzien arabera).</t>
  </si>
  <si>
    <t>Epe luzera galdagarriak diren zorrak</t>
  </si>
  <si>
    <t>Epe luzeko zorrak guztira.</t>
  </si>
  <si>
    <t>Epe luzeko banku maileguak</t>
  </si>
  <si>
    <t>Banketxeek emandako epe luzeko maileguen ordaindu gabeko saldoak (urtebete baino gehiago).</t>
  </si>
  <si>
    <t>Epe luzeko leasinga</t>
  </si>
  <si>
    <t>Epe luzeko leasingen ordaindu gabeko saldoak (uretebet baino gehiago).</t>
  </si>
  <si>
    <t>Epe luzeko beste mailegu batzuk</t>
  </si>
  <si>
    <t>Beste zor batzuetan ordaintzeko dauden saldoak eta autonomoaren epe luzeko balizko maileguak.</t>
  </si>
  <si>
    <t>Epe motzera galdagarriak diren zorrak</t>
  </si>
  <si>
    <t>Epe motzeko zorrak guztira.</t>
  </si>
  <si>
    <t>Epe motzeko banku-kredituak (urtebete baino gutxiago)</t>
  </si>
  <si>
    <t>Ondarearen edo autonomoaren egoeraren balantzea egin den egunean kreditu-kontuetan erabilitakoa/hartutakoa.</t>
  </si>
  <si>
    <t>Fakturak aurreratzeko lerroa banketxearekin</t>
  </si>
  <si>
    <t xml:space="preserve">Hornitzaileei ordaindu gabeko saldoa </t>
  </si>
  <si>
    <t>Hartzekodunei ordaindu gabeko saldoa</t>
  </si>
  <si>
    <t>Ogasun Publikoari eta Gizarte Segurantzari ordaintzeko dagoen saldoa</t>
  </si>
  <si>
    <t>Bezeroen aurrerakinak</t>
  </si>
  <si>
    <t>Bezeroei kontratua sinatzean ordaindutako aurrerakina, balantzea egiten den egunean lana egiteke eta fakturatu gabe badago.</t>
  </si>
  <si>
    <t>PASIBOA GUZTIRA</t>
  </si>
  <si>
    <t>FINTZAZIOA GUZTIRA</t>
  </si>
  <si>
    <t>ZORPETZE-RATIOA</t>
  </si>
  <si>
    <t>Zorpetze maila % 95etik gorakoa bada, gehiegizko zorpetzea dago.</t>
  </si>
  <si>
    <t>Zorpetzea % 95etik beherakoa baina % 70etik gorakoa bada, zor-maila handia da.</t>
  </si>
  <si>
    <t>Zorpetzea % 70etik beherakoa bada, egoera estandarra/normala da.</t>
  </si>
  <si>
    <t>Egiturazko gastuak edo finkoak; gastu horien zenbatekoa ez dago salmenten bolumena handitu edo murriztearen mende.</t>
  </si>
  <si>
    <t>Aplikazio informatikoak erostea.</t>
  </si>
  <si>
    <r>
      <t>Pertsonal-gastuak</t>
    </r>
    <r>
      <rPr>
        <sz val="11"/>
        <color theme="1"/>
        <rFont val="Calibri"/>
        <family val="2"/>
        <scheme val="minor"/>
      </rPr>
      <t xml:space="preserve"> </t>
    </r>
  </si>
  <si>
    <t>Azoketara joateagatiko gastuak</t>
  </si>
  <si>
    <t>Egiturazko gastuak, ez dira jardueraren araberakoak</t>
  </si>
  <si>
    <t>Funts Propioak (diferentzien arabera lortutakoak)</t>
  </si>
  <si>
    <t>Ondarearen edo autonomoaren egoeraren balantzea egiten den egunean fakturak aurreratzeko lerroetan erabilitakoa/hartutakoa.</t>
  </si>
  <si>
    <t>Ondarearen edo autonomoaren egoeraren balantzea egiten den egunean, hornitzaileei ordaintzeko dauden zenbatekoak.</t>
  </si>
  <si>
    <t>Ondarearen edo autonomoaren egoeraren balantzea egiten den egunean hartzekodunei ordaintzeko dauden zenbatekoak (hornitzaileak ez direnak).</t>
  </si>
  <si>
    <t xml:space="preserve">Ondarearen egoeraren balantzea egiten den egunean ogasun publikoari eta gizarte segurantzari ordaintzeko dauden zenbatekoak. </t>
  </si>
  <si>
    <t>ZIRKULATZAILEA-EPE MOTZEKO INBERTSIOA</t>
  </si>
  <si>
    <r>
      <t>Azpiproduktuak:</t>
    </r>
    <r>
      <rPr>
        <sz val="11"/>
        <rFont val="Calibri"/>
        <family val="2"/>
        <scheme val="minor"/>
      </rPr>
      <t xml:space="preserve">  jardueraren baitan bigarren mailakoak edo osagarriak dira. ADIBIDEA: upategian ozpina. Hondakinak: produktua egiterakoan sortzen dira eta balioa dute. ADIBIDEA: Likore-dendei edo kosmetikako sektoreari saltzen zaien mahats patsa.</t>
    </r>
  </si>
  <si>
    <t>Epe luzerako finantzak</t>
  </si>
  <si>
    <t xml:space="preserve">AUTONOMOAREN GALDU-IRABAZIEN KONTUA </t>
  </si>
  <si>
    <t>abuztua</t>
  </si>
  <si>
    <t>Ibilgailuen/bidaien/dieten ordainketak</t>
  </si>
  <si>
    <t>Autonomoaren PFEZa  likidatu administrazio publikoa</t>
  </si>
  <si>
    <t>Bazkideek sozietateari egiten dioten maileguaren kobrantza</t>
  </si>
  <si>
    <t>Kaleratzeagatiko kalte-ordainaren ordainketa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</si>
</sst>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_-* #,##0.00\ _€_-;\-* #,##0.00\ _€_-;_-* &quot;-&quot;??\ _€_-;_-@_-"/>
    <numFmt numFmtId="165" formatCode="[$-C0A]mmmm\-yy;@"/>
    <numFmt numFmtId="166" formatCode="0.0%"/>
    <numFmt numFmtId="167" formatCode="[$-C0A]mmm\-yy;@"/>
  </numFmts>
  <fonts count="50" x14ac:knownFonts="1">
    <font>
      <sz val="11"/>
      <color theme="1"/>
      <name val="Calibri"/>
      <family val="2"/>
      <scheme val="minor"/>
    </font>
    <font>
      <sz val="11"/>
      <color theme="1"/>
      <name val="Calibri"/>
      <family val="2"/>
      <scheme val="minor"/>
    </font>
    <font>
      <sz val="12"/>
      <name val="Arial"/>
      <family val="2"/>
    </font>
    <font>
      <i/>
      <sz val="11"/>
      <name val="Arial"/>
      <family val="2"/>
    </font>
    <font>
      <sz val="8"/>
      <name val="Arial"/>
      <family val="2"/>
    </font>
    <font>
      <b/>
      <sz val="10"/>
      <name val="Arial"/>
      <family val="2"/>
    </font>
    <font>
      <b/>
      <sz val="11"/>
      <name val="Arial"/>
      <family val="2"/>
    </font>
    <font>
      <sz val="11"/>
      <name val="Arial"/>
      <family val="2"/>
    </font>
    <font>
      <b/>
      <i/>
      <sz val="12"/>
      <color indexed="56"/>
      <name val="Arial"/>
      <family val="2"/>
    </font>
    <font>
      <b/>
      <sz val="12"/>
      <name val="Arial"/>
      <family val="2"/>
    </font>
    <font>
      <b/>
      <i/>
      <sz val="10"/>
      <name val="Arial"/>
      <family val="2"/>
    </font>
    <font>
      <b/>
      <sz val="11"/>
      <color theme="1"/>
      <name val="Calibri"/>
      <family val="2"/>
      <scheme val="minor"/>
    </font>
    <font>
      <b/>
      <i/>
      <sz val="11"/>
      <name val="Arial"/>
      <family val="2"/>
    </font>
    <font>
      <sz val="11"/>
      <name val="Calibri"/>
      <family val="2"/>
      <scheme val="minor"/>
    </font>
    <font>
      <sz val="14"/>
      <name val="Arial"/>
      <family val="2"/>
    </font>
    <font>
      <sz val="14"/>
      <color theme="1"/>
      <name val="Calibri"/>
      <family val="2"/>
      <scheme val="minor"/>
    </font>
    <font>
      <sz val="12"/>
      <color theme="1"/>
      <name val="Calibri"/>
      <family val="2"/>
      <scheme val="minor"/>
    </font>
    <font>
      <u/>
      <sz val="11"/>
      <color theme="1"/>
      <name val="Calibri"/>
      <family val="2"/>
      <scheme val="minor"/>
    </font>
    <font>
      <b/>
      <i/>
      <sz val="12"/>
      <color rgb="FF00B19A"/>
      <name val="Arial"/>
      <family val="2"/>
    </font>
    <font>
      <b/>
      <i/>
      <sz val="12"/>
      <name val="Arial"/>
      <family val="2"/>
    </font>
    <font>
      <b/>
      <i/>
      <sz val="13"/>
      <color rgb="FF00B19A"/>
      <name val="Arial"/>
      <family val="2"/>
    </font>
    <font>
      <sz val="13"/>
      <color theme="1"/>
      <name val="Calibri"/>
      <family val="2"/>
      <scheme val="minor"/>
    </font>
    <font>
      <b/>
      <sz val="16"/>
      <color theme="0"/>
      <name val="Arial"/>
      <family val="2"/>
    </font>
    <font>
      <b/>
      <sz val="13"/>
      <color theme="0"/>
      <name val="Arial"/>
      <family val="2"/>
    </font>
    <font>
      <b/>
      <i/>
      <sz val="13"/>
      <color theme="0"/>
      <name val="Arial"/>
      <family val="2"/>
    </font>
    <font>
      <i/>
      <u/>
      <sz val="11"/>
      <name val="Arial"/>
      <family val="2"/>
    </font>
    <font>
      <sz val="9"/>
      <name val="Arial"/>
      <family val="2"/>
    </font>
    <font>
      <b/>
      <i/>
      <sz val="13"/>
      <color theme="1"/>
      <name val="Calibri"/>
      <family val="2"/>
      <scheme val="minor"/>
    </font>
    <font>
      <sz val="11"/>
      <color theme="1"/>
      <name val="Arial"/>
      <family val="2"/>
    </font>
    <font>
      <b/>
      <sz val="14"/>
      <color theme="1"/>
      <name val="Calibri"/>
      <family val="2"/>
      <scheme val="minor"/>
    </font>
    <font>
      <b/>
      <sz val="9"/>
      <color indexed="9"/>
      <name val="Arial"/>
      <family val="2"/>
    </font>
    <font>
      <b/>
      <sz val="9"/>
      <name val="Arial"/>
      <family val="2"/>
    </font>
    <font>
      <b/>
      <i/>
      <sz val="14"/>
      <name val="Arial"/>
      <family val="2"/>
    </font>
    <font>
      <b/>
      <i/>
      <sz val="14"/>
      <color rgb="FF009AB1"/>
      <name val="Arial"/>
      <family val="2"/>
    </font>
    <font>
      <b/>
      <i/>
      <sz val="12"/>
      <color rgb="FF009AB1"/>
      <name val="Arial"/>
      <family val="2"/>
    </font>
    <font>
      <b/>
      <i/>
      <sz val="13"/>
      <color rgb="FF009AB1"/>
      <name val="Arial"/>
      <family val="2"/>
    </font>
    <font>
      <b/>
      <sz val="12"/>
      <color rgb="FF009AB1"/>
      <name val="Arial"/>
      <family val="2"/>
    </font>
    <font>
      <b/>
      <sz val="16"/>
      <color rgb="FF009AB1"/>
      <name val="Calibri"/>
      <family val="2"/>
      <scheme val="minor"/>
    </font>
    <font>
      <b/>
      <sz val="14"/>
      <color rgb="FF009AB1"/>
      <name val="Arial"/>
      <family val="2"/>
    </font>
    <font>
      <b/>
      <sz val="11"/>
      <color rgb="FF009AB1"/>
      <name val="Arial"/>
      <family val="2"/>
    </font>
    <font>
      <b/>
      <sz val="12"/>
      <color theme="1"/>
      <name val="Arial"/>
      <family val="2"/>
    </font>
    <font>
      <b/>
      <i/>
      <u/>
      <sz val="14"/>
      <color rgb="FF009AB1"/>
      <name val="Arial"/>
      <family val="2"/>
    </font>
    <font>
      <i/>
      <sz val="11"/>
      <color indexed="8"/>
      <name val="Arial"/>
      <family val="2"/>
    </font>
    <font>
      <i/>
      <u/>
      <sz val="11"/>
      <color indexed="8"/>
      <name val="Arial"/>
      <family val="2"/>
    </font>
    <font>
      <b/>
      <sz val="12"/>
      <name val="Calibri"/>
      <family val="2"/>
      <scheme val="minor"/>
    </font>
    <font>
      <b/>
      <i/>
      <sz val="13"/>
      <name val="Arial"/>
      <family val="2"/>
    </font>
    <font>
      <b/>
      <i/>
      <sz val="13"/>
      <name val="Calibri"/>
      <family val="2"/>
      <scheme val="minor"/>
    </font>
    <font>
      <b/>
      <sz val="13"/>
      <name val="Calibri"/>
      <family val="2"/>
      <scheme val="minor"/>
    </font>
    <font>
      <u/>
      <sz val="11"/>
      <name val="Calibri"/>
      <family val="2"/>
      <scheme val="minor"/>
    </font>
    <font>
      <b/>
      <i/>
      <sz val="12"/>
      <color theme="8" tint="-0.249977111117893"/>
      <name val="Arial"/>
      <family val="2"/>
    </font>
  </fonts>
  <fills count="8">
    <fill>
      <patternFill patternType="none"/>
    </fill>
    <fill>
      <patternFill patternType="gray125"/>
    </fill>
    <fill>
      <patternFill patternType="solid">
        <fgColor rgb="FFFFFF00"/>
        <bgColor indexed="64"/>
      </patternFill>
    </fill>
    <fill>
      <patternFill patternType="solid">
        <fgColor indexed="9"/>
        <bgColor indexed="64"/>
      </patternFill>
    </fill>
    <fill>
      <patternFill patternType="solid">
        <fgColor theme="0"/>
        <bgColor indexed="64"/>
      </patternFill>
    </fill>
    <fill>
      <patternFill patternType="solid">
        <fgColor theme="4" tint="0.79998168889431442"/>
        <bgColor indexed="64"/>
      </patternFill>
    </fill>
    <fill>
      <patternFill patternType="solid">
        <fgColor rgb="FF009AB1"/>
        <bgColor indexed="64"/>
      </patternFill>
    </fill>
    <fill>
      <patternFill patternType="solid">
        <fgColor theme="4" tint="0.79995117038483843"/>
        <bgColor indexed="64"/>
      </patternFill>
    </fill>
  </fills>
  <borders count="45">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bottom style="hair">
        <color indexed="64"/>
      </bottom>
      <diagonal/>
    </border>
    <border>
      <left/>
      <right style="medium">
        <color indexed="64"/>
      </right>
      <top style="hair">
        <color indexed="64"/>
      </top>
      <bottom/>
      <diagonal/>
    </border>
    <border>
      <left style="medium">
        <color indexed="64"/>
      </left>
      <right style="medium">
        <color indexed="64"/>
      </right>
      <top style="hair">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224">
    <xf numFmtId="0" fontId="0" fillId="0" borderId="0" xfId="0"/>
    <xf numFmtId="165" fontId="3" fillId="0" borderId="0" xfId="0" applyNumberFormat="1" applyFont="1" applyAlignment="1">
      <alignment horizontal="left"/>
    </xf>
    <xf numFmtId="0" fontId="16" fillId="0" borderId="0" xfId="0" applyFont="1"/>
    <xf numFmtId="165" fontId="10" fillId="0" borderId="0" xfId="0" applyNumberFormat="1" applyFont="1" applyAlignment="1">
      <alignment horizontal="center"/>
    </xf>
    <xf numFmtId="44" fontId="8" fillId="0" borderId="0" xfId="1" applyNumberFormat="1" applyFont="1" applyFill="1" applyBorder="1" applyAlignment="1"/>
    <xf numFmtId="0" fontId="11" fillId="0" borderId="0" xfId="0" applyFont="1"/>
    <xf numFmtId="0" fontId="26" fillId="0" borderId="0" xfId="0" applyFont="1"/>
    <xf numFmtId="0" fontId="30" fillId="0" borderId="0" xfId="0" applyFont="1"/>
    <xf numFmtId="0" fontId="31" fillId="0" borderId="0" xfId="0" applyFont="1"/>
    <xf numFmtId="0" fontId="17" fillId="0" borderId="0" xfId="0" applyFont="1"/>
    <xf numFmtId="44" fontId="19" fillId="0" borderId="0" xfId="1" applyNumberFormat="1" applyFont="1" applyFill="1" applyBorder="1" applyAlignment="1"/>
    <xf numFmtId="0" fontId="0" fillId="3" borderId="0" xfId="0" applyFill="1"/>
    <xf numFmtId="0" fontId="0" fillId="4" borderId="0" xfId="0" applyFill="1"/>
    <xf numFmtId="0" fontId="7" fillId="4" borderId="14" xfId="0" applyFont="1" applyFill="1" applyBorder="1"/>
    <xf numFmtId="0" fontId="7" fillId="4" borderId="16" xfId="0" applyFont="1" applyFill="1" applyBorder="1"/>
    <xf numFmtId="0" fontId="0" fillId="4" borderId="0" xfId="0" applyFill="1" applyAlignment="1">
      <alignment horizontal="center"/>
    </xf>
    <xf numFmtId="44" fontId="0" fillId="0" borderId="16" xfId="0" applyNumberFormat="1" applyBorder="1" applyProtection="1">
      <protection locked="0"/>
    </xf>
    <xf numFmtId="44" fontId="0" fillId="0" borderId="17" xfId="0" applyNumberFormat="1" applyBorder="1" applyProtection="1">
      <protection locked="0"/>
    </xf>
    <xf numFmtId="44" fontId="0" fillId="0" borderId="10" xfId="0" applyNumberFormat="1" applyBorder="1"/>
    <xf numFmtId="165" fontId="22" fillId="6" borderId="0" xfId="0" applyNumberFormat="1" applyFont="1" applyFill="1" applyAlignment="1">
      <alignment horizontal="left"/>
    </xf>
    <xf numFmtId="0" fontId="0" fillId="6" borderId="0" xfId="0" applyFill="1"/>
    <xf numFmtId="0" fontId="23" fillId="6" borderId="1" xfId="0" applyFont="1" applyFill="1" applyBorder="1"/>
    <xf numFmtId="165" fontId="23" fillId="6" borderId="0" xfId="0" applyNumberFormat="1" applyFont="1" applyFill="1"/>
    <xf numFmtId="165" fontId="23" fillId="6" borderId="0" xfId="0" applyNumberFormat="1" applyFont="1" applyFill="1" applyAlignment="1">
      <alignment horizontal="center"/>
    </xf>
    <xf numFmtId="165" fontId="24" fillId="6" borderId="0" xfId="0" applyNumberFormat="1" applyFont="1" applyFill="1" applyAlignment="1">
      <alignment horizontal="center"/>
    </xf>
    <xf numFmtId="0" fontId="33" fillId="4" borderId="11" xfId="0" applyFont="1" applyFill="1" applyBorder="1"/>
    <xf numFmtId="0" fontId="36" fillId="4" borderId="9" xfId="0" applyFont="1" applyFill="1" applyBorder="1"/>
    <xf numFmtId="167" fontId="33" fillId="3" borderId="9" xfId="0" applyNumberFormat="1" applyFont="1" applyFill="1" applyBorder="1" applyAlignment="1">
      <alignment horizontal="center" vertical="center"/>
    </xf>
    <xf numFmtId="167" fontId="33" fillId="3" borderId="8" xfId="0" applyNumberFormat="1" applyFont="1" applyFill="1" applyBorder="1" applyAlignment="1">
      <alignment horizontal="center" vertical="center"/>
    </xf>
    <xf numFmtId="0" fontId="37" fillId="0" borderId="11" xfId="0" applyFont="1" applyBorder="1"/>
    <xf numFmtId="0" fontId="36" fillId="4" borderId="11" xfId="0" applyFont="1" applyFill="1" applyBorder="1"/>
    <xf numFmtId="0" fontId="38" fillId="5" borderId="12" xfId="0" applyFont="1" applyFill="1" applyBorder="1"/>
    <xf numFmtId="0" fontId="39" fillId="5" borderId="13" xfId="0" applyFont="1" applyFill="1" applyBorder="1"/>
    <xf numFmtId="0" fontId="34" fillId="4" borderId="11" xfId="0" applyFont="1" applyFill="1" applyBorder="1"/>
    <xf numFmtId="0" fontId="38" fillId="5" borderId="11" xfId="0" applyFont="1" applyFill="1" applyBorder="1"/>
    <xf numFmtId="44" fontId="0" fillId="0" borderId="26" xfId="0" applyNumberFormat="1" applyBorder="1" applyProtection="1">
      <protection locked="0"/>
    </xf>
    <xf numFmtId="44" fontId="0" fillId="0" borderId="26" xfId="0" applyNumberFormat="1" applyBorder="1"/>
    <xf numFmtId="44" fontId="0" fillId="0" borderId="12" xfId="0" applyNumberFormat="1" applyBorder="1"/>
    <xf numFmtId="44" fontId="0" fillId="0" borderId="9" xfId="0" applyNumberFormat="1" applyBorder="1"/>
    <xf numFmtId="44" fontId="0" fillId="0" borderId="8" xfId="0" applyNumberFormat="1" applyBorder="1"/>
    <xf numFmtId="44" fontId="0" fillId="0" borderId="7" xfId="0" applyNumberFormat="1" applyBorder="1"/>
    <xf numFmtId="44" fontId="0" fillId="0" borderId="5" xfId="0" applyNumberFormat="1" applyBorder="1"/>
    <xf numFmtId="44" fontId="0" fillId="0" borderId="11" xfId="0" applyNumberFormat="1" applyBorder="1" applyProtection="1">
      <protection locked="0"/>
    </xf>
    <xf numFmtId="44" fontId="0" fillId="0" borderId="11" xfId="0" applyNumberFormat="1" applyBorder="1"/>
    <xf numFmtId="44" fontId="0" fillId="0" borderId="0" xfId="0" applyNumberFormat="1"/>
    <xf numFmtId="0" fontId="7" fillId="4" borderId="27" xfId="0" applyFont="1" applyFill="1" applyBorder="1"/>
    <xf numFmtId="0" fontId="7" fillId="4" borderId="27" xfId="0" applyFont="1" applyFill="1" applyBorder="1" applyAlignment="1">
      <alignment vertical="center"/>
    </xf>
    <xf numFmtId="0" fontId="7" fillId="4" borderId="15" xfId="0" applyFont="1" applyFill="1" applyBorder="1"/>
    <xf numFmtId="0" fontId="0" fillId="0" borderId="11" xfId="0" applyBorder="1" applyAlignment="1">
      <alignment vertical="center" wrapText="1"/>
    </xf>
    <xf numFmtId="0" fontId="7" fillId="4" borderId="12" xfId="0" applyFont="1" applyFill="1" applyBorder="1"/>
    <xf numFmtId="0" fontId="6" fillId="4" borderId="27" xfId="0" applyFont="1" applyFill="1" applyBorder="1"/>
    <xf numFmtId="0" fontId="7" fillId="4" borderId="13" xfId="0" applyFont="1" applyFill="1" applyBorder="1"/>
    <xf numFmtId="0" fontId="7" fillId="4" borderId="30" xfId="0" applyFont="1" applyFill="1" applyBorder="1" applyAlignment="1">
      <alignment vertical="center"/>
    </xf>
    <xf numFmtId="10" fontId="40" fillId="4" borderId="11" xfId="2" applyNumberFormat="1" applyFont="1" applyFill="1" applyBorder="1" applyProtection="1">
      <protection locked="0"/>
    </xf>
    <xf numFmtId="10" fontId="28" fillId="4" borderId="27" xfId="2" applyNumberFormat="1" applyFont="1" applyFill="1" applyBorder="1" applyProtection="1">
      <protection locked="0"/>
    </xf>
    <xf numFmtId="10" fontId="40" fillId="4" borderId="11" xfId="2" applyNumberFormat="1" applyFont="1" applyFill="1" applyBorder="1" applyAlignment="1" applyProtection="1">
      <alignment vertical="center"/>
      <protection locked="0"/>
    </xf>
    <xf numFmtId="44" fontId="40" fillId="4" borderId="11" xfId="0" applyNumberFormat="1" applyFont="1" applyFill="1" applyBorder="1"/>
    <xf numFmtId="44" fontId="40" fillId="4" borderId="11" xfId="0" applyNumberFormat="1" applyFont="1" applyFill="1" applyBorder="1" applyAlignment="1">
      <alignment vertical="center"/>
    </xf>
    <xf numFmtId="49" fontId="34" fillId="0" borderId="11" xfId="0" applyNumberFormat="1" applyFont="1" applyBorder="1" applyAlignment="1">
      <alignment vertical="center"/>
    </xf>
    <xf numFmtId="0" fontId="7" fillId="4" borderId="32" xfId="0" applyFont="1" applyFill="1" applyBorder="1" applyAlignment="1">
      <alignment vertical="center"/>
    </xf>
    <xf numFmtId="0" fontId="7" fillId="4" borderId="32" xfId="0" applyFont="1" applyFill="1" applyBorder="1" applyAlignment="1">
      <alignment horizontal="left" vertical="center"/>
    </xf>
    <xf numFmtId="0" fontId="0" fillId="0" borderId="12" xfId="0" applyBorder="1"/>
    <xf numFmtId="0" fontId="0" fillId="0" borderId="32" xfId="0" applyBorder="1" applyAlignment="1">
      <alignment vertical="center" wrapText="1"/>
    </xf>
    <xf numFmtId="0" fontId="0" fillId="0" borderId="33" xfId="0" applyBorder="1" applyAlignment="1">
      <alignment vertical="center" wrapText="1"/>
    </xf>
    <xf numFmtId="0" fontId="0" fillId="0" borderId="34" xfId="0" applyBorder="1"/>
    <xf numFmtId="0" fontId="0" fillId="0" borderId="35" xfId="0" applyBorder="1"/>
    <xf numFmtId="0" fontId="0" fillId="0" borderId="36" xfId="0" applyBorder="1"/>
    <xf numFmtId="0" fontId="0" fillId="0" borderId="11" xfId="0" applyBorder="1"/>
    <xf numFmtId="166" fontId="13" fillId="4" borderId="27" xfId="2" applyNumberFormat="1" applyFont="1" applyFill="1" applyBorder="1" applyAlignment="1" applyProtection="1">
      <protection locked="0"/>
    </xf>
    <xf numFmtId="166" fontId="7" fillId="3" borderId="27" xfId="0" applyNumberFormat="1" applyFont="1" applyFill="1" applyBorder="1" applyAlignment="1" applyProtection="1">
      <alignment vertical="center"/>
      <protection locked="0"/>
    </xf>
    <xf numFmtId="166" fontId="19" fillId="3" borderId="11" xfId="0" applyNumberFormat="1" applyFont="1" applyFill="1" applyBorder="1" applyAlignment="1" applyProtection="1">
      <alignment vertical="center"/>
      <protection locked="0"/>
    </xf>
    <xf numFmtId="9" fontId="27" fillId="0" borderId="11" xfId="2" applyFont="1" applyBorder="1" applyProtection="1">
      <protection locked="0"/>
    </xf>
    <xf numFmtId="0" fontId="34" fillId="0" borderId="9" xfId="0" applyFont="1" applyBorder="1"/>
    <xf numFmtId="0" fontId="7" fillId="4" borderId="15" xfId="0" applyFont="1" applyFill="1" applyBorder="1" applyAlignment="1">
      <alignment vertical="center" wrapText="1"/>
    </xf>
    <xf numFmtId="44" fontId="32" fillId="0" borderId="11" xfId="1" applyNumberFormat="1" applyFont="1" applyBorder="1" applyAlignment="1" applyProtection="1">
      <protection locked="0"/>
    </xf>
    <xf numFmtId="44" fontId="19" fillId="0" borderId="11" xfId="1" applyNumberFormat="1" applyFont="1" applyBorder="1" applyAlignment="1" applyProtection="1">
      <protection locked="0"/>
    </xf>
    <xf numFmtId="44" fontId="2" fillId="2" borderId="27" xfId="1" applyNumberFormat="1" applyFont="1" applyFill="1" applyBorder="1" applyAlignment="1"/>
    <xf numFmtId="44" fontId="19" fillId="0" borderId="11" xfId="1" applyNumberFormat="1" applyFont="1" applyFill="1" applyBorder="1" applyAlignment="1" applyProtection="1">
      <protection locked="0"/>
    </xf>
    <xf numFmtId="44" fontId="19" fillId="2" borderId="11" xfId="1" applyNumberFormat="1" applyFont="1" applyFill="1" applyBorder="1" applyAlignment="1" applyProtection="1">
      <alignment vertical="center"/>
      <protection locked="0"/>
    </xf>
    <xf numFmtId="44" fontId="27" fillId="0" borderId="11" xfId="0" applyNumberFormat="1" applyFont="1" applyBorder="1" applyProtection="1">
      <protection locked="0"/>
    </xf>
    <xf numFmtId="0" fontId="6" fillId="4" borderId="11" xfId="0" applyFont="1" applyFill="1" applyBorder="1" applyAlignment="1">
      <alignment vertical="center"/>
    </xf>
    <xf numFmtId="166" fontId="13" fillId="4" borderId="11" xfId="2" applyNumberFormat="1" applyFont="1" applyFill="1" applyBorder="1" applyAlignment="1" applyProtection="1">
      <alignment vertical="center"/>
      <protection locked="0"/>
    </xf>
    <xf numFmtId="166" fontId="13" fillId="4" borderId="32" xfId="2" applyNumberFormat="1" applyFont="1" applyFill="1" applyBorder="1" applyAlignment="1" applyProtection="1">
      <alignment vertical="center"/>
      <protection locked="0"/>
    </xf>
    <xf numFmtId="44" fontId="9" fillId="0" borderId="12" xfId="1" applyNumberFormat="1" applyFont="1" applyFill="1" applyBorder="1" applyAlignment="1">
      <alignment vertical="center"/>
    </xf>
    <xf numFmtId="0" fontId="0" fillId="0" borderId="32" xfId="0" applyBorder="1" applyAlignment="1">
      <alignment wrapText="1"/>
    </xf>
    <xf numFmtId="166" fontId="9" fillId="4" borderId="29" xfId="2" applyNumberFormat="1" applyFont="1" applyFill="1" applyBorder="1" applyAlignment="1" applyProtection="1">
      <alignment vertical="center"/>
      <protection locked="0"/>
    </xf>
    <xf numFmtId="166" fontId="9" fillId="4" borderId="10" xfId="2" applyNumberFormat="1" applyFont="1" applyFill="1" applyBorder="1" applyAlignment="1" applyProtection="1">
      <alignment vertical="center"/>
      <protection locked="0"/>
    </xf>
    <xf numFmtId="166" fontId="13" fillId="4" borderId="12" xfId="2" applyNumberFormat="1" applyFont="1" applyFill="1" applyBorder="1" applyAlignment="1" applyProtection="1">
      <alignment vertical="center"/>
      <protection locked="0"/>
    </xf>
    <xf numFmtId="166" fontId="13" fillId="4" borderId="13" xfId="2" applyNumberFormat="1" applyFont="1" applyFill="1" applyBorder="1" applyAlignment="1" applyProtection="1">
      <alignment vertical="center"/>
      <protection locked="0"/>
    </xf>
    <xf numFmtId="164" fontId="9" fillId="3" borderId="11" xfId="1" applyFont="1" applyFill="1" applyBorder="1" applyAlignment="1">
      <alignment vertical="center"/>
    </xf>
    <xf numFmtId="164" fontId="19" fillId="3" borderId="11" xfId="1" applyFont="1" applyFill="1" applyBorder="1" applyAlignment="1"/>
    <xf numFmtId="44" fontId="2" fillId="2" borderId="13" xfId="1" applyNumberFormat="1" applyFont="1" applyFill="1" applyBorder="1" applyAlignment="1"/>
    <xf numFmtId="166" fontId="6" fillId="3" borderId="11" xfId="2" applyNumberFormat="1" applyFont="1" applyFill="1" applyBorder="1" applyAlignment="1">
      <alignment vertical="center"/>
    </xf>
    <xf numFmtId="166" fontId="13" fillId="4" borderId="27" xfId="2" applyNumberFormat="1" applyFont="1" applyFill="1" applyBorder="1" applyAlignment="1"/>
    <xf numFmtId="166" fontId="13" fillId="4" borderId="13" xfId="2" applyNumberFormat="1" applyFont="1" applyFill="1" applyBorder="1" applyAlignment="1"/>
    <xf numFmtId="0" fontId="7" fillId="3" borderId="27" xfId="0" applyFont="1" applyFill="1" applyBorder="1"/>
    <xf numFmtId="10" fontId="28" fillId="4" borderId="15" xfId="2" applyNumberFormat="1" applyFont="1" applyFill="1" applyBorder="1" applyAlignment="1" applyProtection="1">
      <alignment vertical="center"/>
      <protection locked="0"/>
    </xf>
    <xf numFmtId="10" fontId="28" fillId="4" borderId="42" xfId="2" applyNumberFormat="1" applyFont="1" applyFill="1" applyBorder="1" applyAlignment="1" applyProtection="1">
      <alignment vertical="center"/>
      <protection locked="0"/>
    </xf>
    <xf numFmtId="10" fontId="28" fillId="4" borderId="43" xfId="2" applyNumberFormat="1" applyFont="1" applyFill="1" applyBorder="1" applyAlignment="1" applyProtection="1">
      <alignment vertical="center"/>
      <protection locked="0"/>
    </xf>
    <xf numFmtId="10" fontId="28" fillId="4" borderId="16" xfId="2" applyNumberFormat="1" applyFont="1" applyFill="1" applyBorder="1" applyProtection="1">
      <protection locked="0"/>
    </xf>
    <xf numFmtId="0" fontId="0" fillId="0" borderId="26" xfId="0" applyBorder="1" applyAlignment="1">
      <alignment vertical="center" wrapText="1"/>
    </xf>
    <xf numFmtId="0" fontId="41" fillId="0" borderId="0" xfId="0" applyFont="1" applyAlignment="1">
      <alignment horizontal="left"/>
    </xf>
    <xf numFmtId="0" fontId="0" fillId="0" borderId="0" xfId="0" applyAlignment="1">
      <alignment wrapText="1"/>
    </xf>
    <xf numFmtId="166" fontId="29" fillId="0" borderId="11" xfId="0" applyNumberFormat="1" applyFont="1" applyBorder="1" applyAlignment="1">
      <alignment vertical="center"/>
    </xf>
    <xf numFmtId="0" fontId="36" fillId="4" borderId="13" xfId="0" applyFont="1" applyFill="1" applyBorder="1"/>
    <xf numFmtId="44" fontId="13" fillId="2" borderId="18" xfId="0" applyNumberFormat="1" applyFont="1" applyFill="1" applyBorder="1" applyProtection="1">
      <protection locked="0"/>
    </xf>
    <xf numFmtId="44" fontId="13" fillId="2" borderId="19" xfId="0" applyNumberFormat="1" applyFont="1" applyFill="1" applyBorder="1" applyProtection="1">
      <protection locked="0"/>
    </xf>
    <xf numFmtId="44" fontId="13" fillId="2" borderId="23" xfId="0" applyNumberFormat="1" applyFont="1" applyFill="1" applyBorder="1" applyProtection="1">
      <protection locked="0"/>
    </xf>
    <xf numFmtId="44" fontId="13" fillId="2" borderId="20" xfId="0" applyNumberFormat="1" applyFont="1" applyFill="1" applyBorder="1" applyProtection="1">
      <protection locked="0"/>
    </xf>
    <xf numFmtId="44" fontId="13" fillId="2" borderId="2" xfId="0" applyNumberFormat="1" applyFont="1" applyFill="1" applyBorder="1" applyProtection="1">
      <protection locked="0"/>
    </xf>
    <xf numFmtId="44" fontId="13" fillId="2" borderId="24" xfId="0" applyNumberFormat="1" applyFont="1" applyFill="1" applyBorder="1" applyProtection="1">
      <protection locked="0"/>
    </xf>
    <xf numFmtId="44" fontId="13" fillId="2" borderId="21" xfId="0" applyNumberFormat="1" applyFont="1" applyFill="1" applyBorder="1" applyProtection="1">
      <protection locked="0"/>
    </xf>
    <xf numFmtId="44" fontId="13" fillId="2" borderId="22" xfId="0" applyNumberFormat="1" applyFont="1" applyFill="1" applyBorder="1" applyProtection="1">
      <protection locked="0"/>
    </xf>
    <xf numFmtId="44" fontId="13" fillId="2" borderId="25" xfId="0" applyNumberFormat="1" applyFont="1" applyFill="1" applyBorder="1" applyProtection="1">
      <protection locked="0"/>
    </xf>
    <xf numFmtId="44" fontId="0" fillId="2" borderId="44" xfId="0" applyNumberFormat="1" applyFill="1" applyBorder="1" applyProtection="1">
      <protection locked="0"/>
    </xf>
    <xf numFmtId="44" fontId="0" fillId="2" borderId="19" xfId="0" applyNumberFormat="1" applyFill="1" applyBorder="1" applyProtection="1">
      <protection locked="0"/>
    </xf>
    <xf numFmtId="44" fontId="0" fillId="2" borderId="28" xfId="0" applyNumberFormat="1" applyFill="1" applyBorder="1" applyProtection="1">
      <protection locked="0"/>
    </xf>
    <xf numFmtId="44" fontId="0" fillId="2" borderId="2" xfId="0" applyNumberFormat="1" applyFill="1" applyBorder="1" applyProtection="1">
      <protection locked="0"/>
    </xf>
    <xf numFmtId="44" fontId="0" fillId="2" borderId="4" xfId="0" applyNumberFormat="1" applyFill="1" applyBorder="1" applyProtection="1">
      <protection locked="0"/>
    </xf>
    <xf numFmtId="44" fontId="0" fillId="2" borderId="3" xfId="0" applyNumberFormat="1" applyFill="1" applyBorder="1" applyProtection="1">
      <protection locked="0"/>
    </xf>
    <xf numFmtId="44" fontId="0" fillId="2" borderId="22" xfId="0" applyNumberFormat="1" applyFill="1" applyBorder="1" applyProtection="1">
      <protection locked="0"/>
    </xf>
    <xf numFmtId="44" fontId="0" fillId="2" borderId="11" xfId="0" applyNumberFormat="1" applyFill="1" applyBorder="1" applyProtection="1">
      <protection locked="0"/>
    </xf>
    <xf numFmtId="44" fontId="28" fillId="2" borderId="27" xfId="0" applyNumberFormat="1" applyFont="1" applyFill="1" applyBorder="1" applyProtection="1">
      <protection locked="0"/>
    </xf>
    <xf numFmtId="44" fontId="28" fillId="2" borderId="31" xfId="0" applyNumberFormat="1" applyFont="1" applyFill="1" applyBorder="1" applyAlignment="1" applyProtection="1">
      <alignment vertical="center"/>
      <protection locked="0"/>
    </xf>
    <xf numFmtId="44" fontId="28" fillId="2" borderId="32" xfId="0" applyNumberFormat="1" applyFont="1" applyFill="1" applyBorder="1" applyAlignment="1" applyProtection="1">
      <alignment vertical="center"/>
      <protection locked="0"/>
    </xf>
    <xf numFmtId="44" fontId="28" fillId="2" borderId="27" xfId="0" applyNumberFormat="1" applyFont="1" applyFill="1" applyBorder="1" applyAlignment="1" applyProtection="1">
      <alignment vertical="center"/>
      <protection locked="0"/>
    </xf>
    <xf numFmtId="44" fontId="2" fillId="2" borderId="27" xfId="1" applyNumberFormat="1" applyFont="1" applyFill="1" applyBorder="1" applyAlignment="1" applyProtection="1">
      <protection locked="0"/>
    </xf>
    <xf numFmtId="44" fontId="2" fillId="2" borderId="32" xfId="1" applyNumberFormat="1" applyFont="1" applyFill="1" applyBorder="1" applyAlignment="1" applyProtection="1">
      <alignment vertical="center"/>
      <protection locked="0"/>
    </xf>
    <xf numFmtId="44" fontId="2" fillId="2" borderId="11" xfId="1" applyNumberFormat="1" applyFont="1" applyFill="1" applyBorder="1" applyAlignment="1" applyProtection="1">
      <alignment vertical="center"/>
      <protection locked="0"/>
    </xf>
    <xf numFmtId="44" fontId="2" fillId="2" borderId="37" xfId="1" applyNumberFormat="1" applyFont="1" applyFill="1" applyBorder="1" applyAlignment="1" applyProtection="1">
      <alignment vertical="center"/>
      <protection locked="0"/>
    </xf>
    <xf numFmtId="44" fontId="2" fillId="2" borderId="38" xfId="1" applyNumberFormat="1" applyFont="1" applyFill="1" applyBorder="1" applyAlignment="1" applyProtection="1">
      <alignment vertical="center"/>
      <protection locked="0"/>
    </xf>
    <xf numFmtId="44" fontId="9" fillId="2" borderId="13" xfId="1" applyNumberFormat="1" applyFont="1" applyFill="1" applyBorder="1" applyAlignment="1" applyProtection="1">
      <alignment vertical="center"/>
      <protection locked="0"/>
    </xf>
    <xf numFmtId="44" fontId="7" fillId="2" borderId="27" xfId="1" applyNumberFormat="1" applyFont="1" applyFill="1" applyBorder="1" applyAlignment="1" applyProtection="1">
      <protection locked="0"/>
    </xf>
    <xf numFmtId="44" fontId="7" fillId="2" borderId="27" xfId="1" applyNumberFormat="1" applyFont="1" applyFill="1" applyBorder="1" applyAlignment="1" applyProtection="1">
      <alignment vertical="center"/>
      <protection locked="0"/>
    </xf>
    <xf numFmtId="44" fontId="19" fillId="2" borderId="11" xfId="1" applyNumberFormat="1" applyFont="1" applyFill="1" applyBorder="1" applyAlignment="1" applyProtection="1">
      <protection locked="0"/>
    </xf>
    <xf numFmtId="0" fontId="38" fillId="7" borderId="12" xfId="0" applyFont="1" applyFill="1" applyBorder="1"/>
    <xf numFmtId="0" fontId="39" fillId="7" borderId="13" xfId="0" applyFont="1" applyFill="1" applyBorder="1"/>
    <xf numFmtId="0" fontId="38" fillId="7" borderId="9" xfId="0" applyFont="1" applyFill="1" applyBorder="1"/>
    <xf numFmtId="0" fontId="38" fillId="7" borderId="11" xfId="0" applyFont="1" applyFill="1" applyBorder="1"/>
    <xf numFmtId="0" fontId="0" fillId="0" borderId="31" xfId="0" applyBorder="1" applyAlignment="1">
      <alignment vertical="center" wrapText="1"/>
    </xf>
    <xf numFmtId="0" fontId="7" fillId="3" borderId="31" xfId="0" applyFont="1" applyFill="1" applyBorder="1" applyAlignment="1">
      <alignment vertical="center"/>
    </xf>
    <xf numFmtId="0" fontId="7" fillId="3" borderId="32" xfId="0" applyFont="1" applyFill="1" applyBorder="1" applyAlignment="1">
      <alignment vertical="center"/>
    </xf>
    <xf numFmtId="0" fontId="7" fillId="3" borderId="32" xfId="0" applyFont="1" applyFill="1" applyBorder="1" applyAlignment="1">
      <alignment horizontal="left" vertical="center"/>
    </xf>
    <xf numFmtId="0" fontId="7" fillId="3" borderId="33" xfId="0" applyFont="1" applyFill="1" applyBorder="1"/>
    <xf numFmtId="0" fontId="34" fillId="4" borderId="13" xfId="0" applyFont="1" applyFill="1" applyBorder="1"/>
    <xf numFmtId="49" fontId="7" fillId="4" borderId="27" xfId="0" applyNumberFormat="1" applyFont="1" applyFill="1" applyBorder="1"/>
    <xf numFmtId="165" fontId="14" fillId="0" borderId="0" xfId="0" applyNumberFormat="1" applyFont="1" applyAlignment="1">
      <alignment horizontal="center"/>
    </xf>
    <xf numFmtId="0" fontId="15" fillId="0" borderId="0" xfId="0" applyFont="1"/>
    <xf numFmtId="165" fontId="2" fillId="0" borderId="0" xfId="0" applyNumberFormat="1" applyFont="1" applyAlignment="1">
      <alignment horizontal="center"/>
    </xf>
    <xf numFmtId="0" fontId="4" fillId="0" borderId="1" xfId="0" applyFont="1" applyBorder="1"/>
    <xf numFmtId="165" fontId="5" fillId="0" borderId="0" xfId="0" applyNumberFormat="1" applyFont="1"/>
    <xf numFmtId="166" fontId="32" fillId="3" borderId="11" xfId="0" applyNumberFormat="1" applyFont="1" applyFill="1" applyBorder="1" applyProtection="1">
      <protection locked="0"/>
    </xf>
    <xf numFmtId="165" fontId="7" fillId="0" borderId="11" xfId="0" applyNumberFormat="1" applyFont="1" applyBorder="1" applyAlignment="1">
      <alignment horizontal="left"/>
    </xf>
    <xf numFmtId="166" fontId="19" fillId="3" borderId="11" xfId="0" applyNumberFormat="1" applyFont="1" applyFill="1" applyBorder="1" applyProtection="1">
      <protection locked="0"/>
    </xf>
    <xf numFmtId="0" fontId="18" fillId="0" borderId="0" xfId="0" applyFont="1"/>
    <xf numFmtId="166" fontId="19" fillId="3" borderId="0" xfId="0" applyNumberFormat="1" applyFont="1" applyFill="1" applyProtection="1">
      <protection locked="0"/>
    </xf>
    <xf numFmtId="166" fontId="7" fillId="3" borderId="27" xfId="0" applyNumberFormat="1" applyFont="1" applyFill="1" applyBorder="1" applyProtection="1">
      <protection locked="0"/>
    </xf>
    <xf numFmtId="9" fontId="19" fillId="3" borderId="0" xfId="0" applyNumberFormat="1" applyFont="1" applyFill="1" applyProtection="1">
      <protection locked="0"/>
    </xf>
    <xf numFmtId="0" fontId="35" fillId="0" borderId="9" xfId="0" applyFont="1" applyBorder="1"/>
    <xf numFmtId="0" fontId="20" fillId="0" borderId="0" xfId="0" applyFont="1"/>
    <xf numFmtId="0" fontId="21" fillId="0" borderId="0" xfId="0" applyFont="1"/>
    <xf numFmtId="166" fontId="21" fillId="0" borderId="0" xfId="0" applyNumberFormat="1" applyFont="1"/>
    <xf numFmtId="166" fontId="12" fillId="3" borderId="11" xfId="0" applyNumberFormat="1" applyFont="1" applyFill="1" applyBorder="1"/>
    <xf numFmtId="0" fontId="13" fillId="0" borderId="11" xfId="0" applyFont="1" applyBorder="1"/>
    <xf numFmtId="0" fontId="7" fillId="0" borderId="27" xfId="0" applyFont="1" applyBorder="1"/>
    <xf numFmtId="0" fontId="7" fillId="3" borderId="13" xfId="0" applyFont="1" applyFill="1" applyBorder="1"/>
    <xf numFmtId="9" fontId="19" fillId="3" borderId="0" xfId="0" applyNumberFormat="1" applyFont="1" applyFill="1"/>
    <xf numFmtId="165" fontId="22" fillId="6" borderId="0" xfId="0" applyNumberFormat="1" applyFont="1" applyFill="1" applyAlignment="1">
      <alignment horizontal="center"/>
    </xf>
    <xf numFmtId="49" fontId="19" fillId="0" borderId="11" xfId="0" applyNumberFormat="1" applyFont="1" applyBorder="1"/>
    <xf numFmtId="44" fontId="9" fillId="0" borderId="11" xfId="0" applyNumberFormat="1" applyFont="1" applyBorder="1"/>
    <xf numFmtId="10" fontId="9" fillId="0" borderId="11" xfId="2" applyNumberFormat="1" applyFont="1" applyFill="1" applyBorder="1" applyProtection="1">
      <protection locked="0"/>
    </xf>
    <xf numFmtId="0" fontId="13" fillId="0" borderId="13" xfId="0" applyFont="1" applyBorder="1" applyAlignment="1">
      <alignment vertical="center" wrapText="1"/>
    </xf>
    <xf numFmtId="10" fontId="9" fillId="0" borderId="11" xfId="2" applyNumberFormat="1" applyFont="1" applyBorder="1" applyProtection="1">
      <protection locked="0"/>
    </xf>
    <xf numFmtId="44" fontId="7" fillId="2" borderId="27" xfId="0" applyNumberFormat="1" applyFont="1" applyFill="1" applyBorder="1" applyProtection="1">
      <protection locked="0"/>
    </xf>
    <xf numFmtId="10" fontId="7" fillId="0" borderId="12" xfId="2" applyNumberFormat="1" applyFont="1" applyBorder="1" applyProtection="1">
      <protection locked="0"/>
    </xf>
    <xf numFmtId="0" fontId="13" fillId="0" borderId="12" xfId="0" applyFont="1" applyBorder="1"/>
    <xf numFmtId="10" fontId="7" fillId="0" borderId="27" xfId="2" applyNumberFormat="1" applyFont="1" applyBorder="1" applyProtection="1">
      <protection locked="0"/>
    </xf>
    <xf numFmtId="0" fontId="13" fillId="0" borderId="27" xfId="0" applyFont="1" applyBorder="1"/>
    <xf numFmtId="0" fontId="13" fillId="0" borderId="27" xfId="0" applyFont="1" applyBorder="1" applyAlignment="1">
      <alignment vertical="center" wrapText="1"/>
    </xf>
    <xf numFmtId="10" fontId="7" fillId="0" borderId="13" xfId="2" applyNumberFormat="1" applyFont="1" applyBorder="1" applyProtection="1">
      <protection locked="0"/>
    </xf>
    <xf numFmtId="0" fontId="19" fillId="4" borderId="11" xfId="0" applyFont="1" applyFill="1" applyBorder="1"/>
    <xf numFmtId="0" fontId="13" fillId="0" borderId="34" xfId="0" applyFont="1" applyBorder="1"/>
    <xf numFmtId="0" fontId="13" fillId="0" borderId="33" xfId="0" applyFont="1" applyBorder="1" applyAlignment="1">
      <alignment vertical="center" wrapText="1"/>
    </xf>
    <xf numFmtId="44" fontId="7" fillId="2" borderId="27" xfId="0" applyNumberFormat="1" applyFont="1" applyFill="1" applyBorder="1" applyAlignment="1" applyProtection="1">
      <alignment vertical="center"/>
      <protection locked="0"/>
    </xf>
    <xf numFmtId="10" fontId="7" fillId="0" borderId="27" xfId="2" applyNumberFormat="1" applyFont="1" applyBorder="1" applyAlignment="1" applyProtection="1">
      <alignment vertical="center"/>
      <protection locked="0"/>
    </xf>
    <xf numFmtId="0" fontId="13" fillId="0" borderId="31" xfId="0" applyFont="1" applyBorder="1" applyAlignment="1">
      <alignment vertical="center" wrapText="1"/>
    </xf>
    <xf numFmtId="0" fontId="13" fillId="0" borderId="36" xfId="0" applyFont="1" applyBorder="1"/>
    <xf numFmtId="44" fontId="44" fillId="0" borderId="11" xfId="0" applyNumberFormat="1" applyFont="1" applyBorder="1"/>
    <xf numFmtId="10" fontId="44" fillId="0" borderId="11" xfId="2" applyNumberFormat="1" applyFont="1" applyBorder="1" applyProtection="1">
      <protection locked="0"/>
    </xf>
    <xf numFmtId="0" fontId="7" fillId="3" borderId="27" xfId="0" applyFont="1" applyFill="1" applyBorder="1" applyAlignment="1">
      <alignment vertical="center"/>
    </xf>
    <xf numFmtId="0" fontId="7" fillId="3" borderId="27" xfId="0" applyFont="1" applyFill="1" applyBorder="1" applyAlignment="1">
      <alignment horizontal="left" vertical="center"/>
    </xf>
    <xf numFmtId="0" fontId="7" fillId="4" borderId="31" xfId="0" applyFont="1" applyFill="1" applyBorder="1" applyAlignment="1">
      <alignment vertical="center"/>
    </xf>
    <xf numFmtId="0" fontId="34" fillId="3" borderId="11" xfId="0" applyFont="1" applyFill="1" applyBorder="1"/>
    <xf numFmtId="49" fontId="7" fillId="3" borderId="27" xfId="0" applyNumberFormat="1" applyFont="1" applyFill="1" applyBorder="1"/>
    <xf numFmtId="0" fontId="33" fillId="3" borderId="11" xfId="0" applyFont="1" applyFill="1" applyBorder="1"/>
    <xf numFmtId="0" fontId="13" fillId="0" borderId="0" xfId="0" applyFont="1" applyAlignment="1">
      <alignment wrapText="1"/>
    </xf>
    <xf numFmtId="0" fontId="19" fillId="0" borderId="11" xfId="0" applyFont="1" applyBorder="1" applyAlignment="1">
      <alignment vertical="center"/>
    </xf>
    <xf numFmtId="0" fontId="13" fillId="0" borderId="11" xfId="0" applyFont="1" applyBorder="1" applyAlignment="1">
      <alignment vertical="center"/>
    </xf>
    <xf numFmtId="0" fontId="19" fillId="0" borderId="11" xfId="0" applyFont="1" applyBorder="1"/>
    <xf numFmtId="0" fontId="13" fillId="0" borderId="35" xfId="0" applyFont="1" applyBorder="1"/>
    <xf numFmtId="0" fontId="13" fillId="0" borderId="41" xfId="0" applyFont="1" applyBorder="1"/>
    <xf numFmtId="0" fontId="19" fillId="0" borderId="0" xfId="0" applyFont="1"/>
    <xf numFmtId="0" fontId="13" fillId="0" borderId="0" xfId="0" applyFont="1"/>
    <xf numFmtId="0" fontId="45" fillId="0" borderId="5" xfId="0" applyFont="1" applyBorder="1"/>
    <xf numFmtId="44" fontId="46" fillId="0" borderId="8" xfId="0" applyNumberFormat="1" applyFont="1" applyBorder="1" applyProtection="1">
      <protection locked="0"/>
    </xf>
    <xf numFmtId="9" fontId="46" fillId="0" borderId="6" xfId="2" applyFont="1" applyBorder="1"/>
    <xf numFmtId="0" fontId="47" fillId="0" borderId="7" xfId="0" applyFont="1" applyBorder="1"/>
    <xf numFmtId="0" fontId="47" fillId="0" borderId="11" xfId="0" applyFont="1" applyBorder="1"/>
    <xf numFmtId="0" fontId="13" fillId="0" borderId="11" xfId="0" applyFont="1" applyBorder="1" applyAlignment="1">
      <alignment horizontal="left" vertical="center" wrapText="1"/>
    </xf>
    <xf numFmtId="0" fontId="13" fillId="0" borderId="39" xfId="0" applyFont="1" applyBorder="1" applyAlignment="1">
      <alignment wrapText="1"/>
    </xf>
    <xf numFmtId="0" fontId="13" fillId="0" borderId="40" xfId="0" applyFont="1" applyBorder="1" applyAlignment="1">
      <alignment wrapText="1"/>
    </xf>
    <xf numFmtId="0" fontId="48" fillId="0" borderId="27" xfId="0" applyFont="1" applyBorder="1" applyAlignment="1">
      <alignment vertical="center" wrapText="1"/>
    </xf>
    <xf numFmtId="0" fontId="13" fillId="0" borderId="35" xfId="0" applyFont="1" applyBorder="1" applyAlignment="1">
      <alignment wrapText="1"/>
    </xf>
    <xf numFmtId="0" fontId="13" fillId="0" borderId="11" xfId="0" applyFont="1" applyBorder="1" applyAlignment="1">
      <alignment wrapText="1"/>
    </xf>
    <xf numFmtId="49" fontId="49" fillId="0" borderId="11" xfId="0" applyNumberFormat="1" applyFont="1" applyBorder="1" applyAlignment="1">
      <alignment vertical="center"/>
    </xf>
    <xf numFmtId="49" fontId="49" fillId="0" borderId="11" xfId="0" applyNumberFormat="1" applyFont="1" applyBorder="1"/>
    <xf numFmtId="44" fontId="0" fillId="5" borderId="14" xfId="0" applyNumberFormat="1" applyFill="1" applyBorder="1" applyAlignment="1">
      <alignment horizontal="center"/>
    </xf>
    <xf numFmtId="44" fontId="0" fillId="5" borderId="16" xfId="0" applyNumberFormat="1" applyFill="1" applyBorder="1" applyAlignment="1">
      <alignment horizontal="center"/>
    </xf>
    <xf numFmtId="44" fontId="0" fillId="5" borderId="12" xfId="0" applyNumberFormat="1" applyFill="1" applyBorder="1" applyAlignment="1">
      <alignment horizontal="center"/>
    </xf>
    <xf numFmtId="44" fontId="0" fillId="5" borderId="13" xfId="0" applyNumberFormat="1" applyFill="1" applyBorder="1" applyAlignment="1">
      <alignment horizontal="center"/>
    </xf>
    <xf numFmtId="0" fontId="0" fillId="0" borderId="13" xfId="0" applyBorder="1"/>
    <xf numFmtId="0" fontId="0" fillId="0" borderId="33" xfId="0" applyBorder="1" applyAlignment="1">
      <alignment horizontal="left" vertical="top" wrapText="1"/>
    </xf>
    <xf numFmtId="0" fontId="0" fillId="0" borderId="27" xfId="0" applyBorder="1" applyAlignment="1">
      <alignment horizontal="left" vertical="top" wrapText="1"/>
    </xf>
    <xf numFmtId="0" fontId="0" fillId="0" borderId="31" xfId="0" applyBorder="1" applyAlignment="1">
      <alignment horizontal="left" vertical="top" wrapText="1"/>
    </xf>
  </cellXfs>
  <cellStyles count="3">
    <cellStyle name="Millares" xfId="1" builtinId="3"/>
    <cellStyle name="Normal" xfId="0" builtinId="0"/>
    <cellStyle name="Porcentaje" xfId="2" builtinId="5"/>
  </cellStyles>
  <dxfs count="8">
    <dxf>
      <font>
        <color rgb="FF9C0006"/>
      </font>
      <fill>
        <patternFill>
          <bgColor rgb="FFFFC7CE"/>
        </patternFill>
      </fill>
    </dxf>
    <dxf>
      <fill>
        <patternFill>
          <bgColor rgb="FFFFC000"/>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009AB1"/>
      <color rgb="FF00B1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SITUACION PATRIMONIAL'!A1"/><Relationship Id="rId2" Type="http://schemas.openxmlformats.org/officeDocument/2006/relationships/hyperlink" Target="#'CUENTA PERDIDAS Y GANANCIAS'!A1"/><Relationship Id="rId1" Type="http://schemas.openxmlformats.org/officeDocument/2006/relationships/hyperlink" Target="#'PRESPUESTO TESORERIA'!A1"/><Relationship Id="rId4" Type="http://schemas.openxmlformats.org/officeDocument/2006/relationships/hyperlink" Target="#'PYG comparativa'!A1"/></Relationships>
</file>

<file path=xl/drawings/_rels/drawing2.xml.rels><?xml version="1.0" encoding="UTF-8" standalone="yes"?>
<Relationships xmlns="http://schemas.openxmlformats.org/package/2006/relationships"><Relationship Id="rId1" Type="http://schemas.openxmlformats.org/officeDocument/2006/relationships/hyperlink" Target="#PRESENTACION!A1"/></Relationships>
</file>

<file path=xl/drawings/_rels/drawing3.xml.rels><?xml version="1.0" encoding="UTF-8" standalone="yes"?>
<Relationships xmlns="http://schemas.openxmlformats.org/package/2006/relationships"><Relationship Id="rId1" Type="http://schemas.openxmlformats.org/officeDocument/2006/relationships/hyperlink" Target="#PRESENTACION!A1"/></Relationships>
</file>

<file path=xl/drawings/_rels/drawing4.xml.rels><?xml version="1.0" encoding="UTF-8" standalone="yes"?>
<Relationships xmlns="http://schemas.openxmlformats.org/package/2006/relationships"><Relationship Id="rId1" Type="http://schemas.openxmlformats.org/officeDocument/2006/relationships/hyperlink" Target="#PRESENTACION!A1"/></Relationships>
</file>

<file path=xl/drawings/_rels/drawing5.xml.rels><?xml version="1.0" encoding="UTF-8" standalone="yes"?>
<Relationships xmlns="http://schemas.openxmlformats.org/package/2006/relationships"><Relationship Id="rId1" Type="http://schemas.openxmlformats.org/officeDocument/2006/relationships/hyperlink" Target="#PRESENTACION!A1"/></Relationships>
</file>

<file path=xl/drawings/drawing1.xml><?xml version="1.0" encoding="utf-8"?>
<xdr:wsDr xmlns:xdr="http://schemas.openxmlformats.org/drawingml/2006/spreadsheetDrawing" xmlns:a="http://schemas.openxmlformats.org/drawingml/2006/main">
  <xdr:twoCellAnchor>
    <xdr:from>
      <xdr:col>4</xdr:col>
      <xdr:colOff>257175</xdr:colOff>
      <xdr:row>0</xdr:row>
      <xdr:rowOff>142875</xdr:rowOff>
    </xdr:from>
    <xdr:to>
      <xdr:col>13</xdr:col>
      <xdr:colOff>180975</xdr:colOff>
      <xdr:row>7</xdr:row>
      <xdr:rowOff>11807</xdr:rowOff>
    </xdr:to>
    <xdr:sp macro="" textlink="">
      <xdr:nvSpPr>
        <xdr:cNvPr id="2" name="1 Rectángulo redondeado">
          <a:extLst>
            <a:ext uri="{FF2B5EF4-FFF2-40B4-BE49-F238E27FC236}">
              <a16:creationId xmlns:a16="http://schemas.microsoft.com/office/drawing/2014/main" id="{00000000-0008-0000-0000-000002000000}"/>
            </a:ext>
          </a:extLst>
        </xdr:cNvPr>
        <xdr:cNvSpPr/>
      </xdr:nvSpPr>
      <xdr:spPr>
        <a:xfrm>
          <a:off x="3305175" y="142875"/>
          <a:ext cx="6781800" cy="1202432"/>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3600">
              <a:solidFill>
                <a:schemeClr val="bg1"/>
              </a:solidFill>
            </a:rPr>
            <a:t>FINANTZA-PLANA AUTONOMOAK</a:t>
          </a:r>
          <a:endParaRPr lang="es-ES" sz="3600">
            <a:solidFill>
              <a:schemeClr val="accent3"/>
            </a:solidFill>
          </a:endParaRPr>
        </a:p>
      </xdr:txBody>
    </xdr:sp>
    <xdr:clientData/>
  </xdr:twoCellAnchor>
  <xdr:twoCellAnchor>
    <xdr:from>
      <xdr:col>1</xdr:col>
      <xdr:colOff>19050</xdr:colOff>
      <xdr:row>8</xdr:row>
      <xdr:rowOff>19050</xdr:rowOff>
    </xdr:from>
    <xdr:to>
      <xdr:col>5</xdr:col>
      <xdr:colOff>211410</xdr:colOff>
      <xdr:row>12</xdr:row>
      <xdr:rowOff>171450</xdr:rowOff>
    </xdr:to>
    <xdr:sp macro="" textlink="">
      <xdr:nvSpPr>
        <xdr:cNvPr id="6" name="2 Rectángulo redondeado">
          <a:hlinkClick xmlns:r="http://schemas.openxmlformats.org/officeDocument/2006/relationships" r:id="rId1"/>
          <a:extLst>
            <a:ext uri="{FF2B5EF4-FFF2-40B4-BE49-F238E27FC236}">
              <a16:creationId xmlns:a16="http://schemas.microsoft.com/office/drawing/2014/main" id="{00000000-0008-0000-0000-000006000000}"/>
            </a:ext>
          </a:extLst>
        </xdr:cNvPr>
        <xdr:cNvSpPr/>
      </xdr:nvSpPr>
      <xdr:spPr>
        <a:xfrm>
          <a:off x="781050" y="2114550"/>
          <a:ext cx="3240360" cy="914400"/>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2800">
              <a:solidFill>
                <a:schemeClr val="bg1"/>
              </a:solidFill>
            </a:rPr>
            <a:t>DIRUZAINTZAKO AURREKONTUA</a:t>
          </a:r>
        </a:p>
      </xdr:txBody>
    </xdr:sp>
    <xdr:clientData/>
  </xdr:twoCellAnchor>
  <xdr:twoCellAnchor>
    <xdr:from>
      <xdr:col>7</xdr:col>
      <xdr:colOff>0</xdr:colOff>
      <xdr:row>8</xdr:row>
      <xdr:rowOff>0</xdr:rowOff>
    </xdr:from>
    <xdr:to>
      <xdr:col>11</xdr:col>
      <xdr:colOff>192360</xdr:colOff>
      <xdr:row>12</xdr:row>
      <xdr:rowOff>152400</xdr:rowOff>
    </xdr:to>
    <xdr:sp macro="" textlink="">
      <xdr:nvSpPr>
        <xdr:cNvPr id="7" name="3 Rectángulo redondeado">
          <a:hlinkClick xmlns:r="http://schemas.openxmlformats.org/officeDocument/2006/relationships" r:id="rId2"/>
          <a:extLst>
            <a:ext uri="{FF2B5EF4-FFF2-40B4-BE49-F238E27FC236}">
              <a16:creationId xmlns:a16="http://schemas.microsoft.com/office/drawing/2014/main" id="{00000000-0008-0000-0000-000007000000}"/>
            </a:ext>
          </a:extLst>
        </xdr:cNvPr>
        <xdr:cNvSpPr/>
      </xdr:nvSpPr>
      <xdr:spPr>
        <a:xfrm>
          <a:off x="5334000" y="2095500"/>
          <a:ext cx="3240360" cy="914400"/>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2800">
              <a:solidFill>
                <a:schemeClr val="bg1"/>
              </a:solidFill>
            </a:rPr>
            <a:t>IRABAZIEN ETA GALEREN KONTUA</a:t>
          </a:r>
        </a:p>
      </xdr:txBody>
    </xdr:sp>
    <xdr:clientData/>
  </xdr:twoCellAnchor>
  <xdr:twoCellAnchor>
    <xdr:from>
      <xdr:col>12</xdr:col>
      <xdr:colOff>463202</xdr:colOff>
      <xdr:row>8</xdr:row>
      <xdr:rowOff>9525</xdr:rowOff>
    </xdr:from>
    <xdr:to>
      <xdr:col>16</xdr:col>
      <xdr:colOff>655562</xdr:colOff>
      <xdr:row>12</xdr:row>
      <xdr:rowOff>161925</xdr:rowOff>
    </xdr:to>
    <xdr:sp macro="" textlink="">
      <xdr:nvSpPr>
        <xdr:cNvPr id="8" name="4 Rectángulo redondeado">
          <a:hlinkClick xmlns:r="http://schemas.openxmlformats.org/officeDocument/2006/relationships" r:id="rId3"/>
          <a:extLst>
            <a:ext uri="{FF2B5EF4-FFF2-40B4-BE49-F238E27FC236}">
              <a16:creationId xmlns:a16="http://schemas.microsoft.com/office/drawing/2014/main" id="{00000000-0008-0000-0000-000008000000}"/>
            </a:ext>
          </a:extLst>
        </xdr:cNvPr>
        <xdr:cNvSpPr/>
      </xdr:nvSpPr>
      <xdr:spPr>
        <a:xfrm>
          <a:off x="9607202" y="2105025"/>
          <a:ext cx="3240360" cy="914400"/>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2800">
              <a:solidFill>
                <a:schemeClr val="bg1"/>
              </a:solidFill>
            </a:rPr>
            <a:t>ONDAREAREN EGOERA</a:t>
          </a:r>
        </a:p>
      </xdr:txBody>
    </xdr:sp>
    <xdr:clientData/>
  </xdr:twoCellAnchor>
  <xdr:twoCellAnchor>
    <xdr:from>
      <xdr:col>0</xdr:col>
      <xdr:colOff>409574</xdr:colOff>
      <xdr:row>13</xdr:row>
      <xdr:rowOff>180973</xdr:rowOff>
    </xdr:from>
    <xdr:to>
      <xdr:col>5</xdr:col>
      <xdr:colOff>739605</xdr:colOff>
      <xdr:row>33</xdr:row>
      <xdr:rowOff>28697</xdr:rowOff>
    </xdr:to>
    <xdr:sp macro="" textlink="">
      <xdr:nvSpPr>
        <xdr:cNvPr id="9" name="1 Rectángulo redondeado">
          <a:extLst>
            <a:ext uri="{FF2B5EF4-FFF2-40B4-BE49-F238E27FC236}">
              <a16:creationId xmlns:a16="http://schemas.microsoft.com/office/drawing/2014/main" id="{00000000-0008-0000-0000-000009000000}"/>
            </a:ext>
          </a:extLst>
        </xdr:cNvPr>
        <xdr:cNvSpPr/>
      </xdr:nvSpPr>
      <xdr:spPr>
        <a:xfrm>
          <a:off x="409574" y="3419473"/>
          <a:ext cx="4140031" cy="3657724"/>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r>
            <a:rPr lang="es-ES" sz="1200"/>
            <a:t>Aurrekontua kalkulatzeko, honako estimazio hauek hartzen dira kontuan: sarrerak noiz kobratuko diren eta gastuak noiz ordainduko diren. </a:t>
          </a:r>
        </a:p>
        <a:p>
          <a:r>
            <a:rPr lang="es-ES" sz="1200"/>
            <a:t>Kalkulua hilabetez hilabete egiten da, aurreikusitako kobrantzen eta ordainketen guztizkoaren arteko aldeak lortzen dira. Aldea positiboa izan daiteke, hau da, egin beharreko ordainketak baino kobrantza gehiago jasoko da eta ondorioz, </a:t>
          </a:r>
          <a:r>
            <a:rPr lang="es-ES" sz="1200">
              <a:solidFill>
                <a:schemeClr val="bg1"/>
              </a:solidFill>
            </a:rPr>
            <a:t>autonomoak behar adinako diruzaintza izango du edo bankuko kontuetan saldoak, aldiko ordainketa-betebeharrak betetzeko. </a:t>
          </a:r>
        </a:p>
        <a:p>
          <a:r>
            <a:rPr lang="es-ES" sz="1200">
              <a:solidFill>
                <a:schemeClr val="bg1"/>
              </a:solidFill>
            </a:rPr>
            <a:t>Aldea negatiboa bada, hau da, aldi horretan kobrantza baino ordainketa gehiago badago, autonomoak </a:t>
          </a:r>
          <a:r>
            <a:rPr lang="es-ES" sz="1200"/>
            <a:t>defizita izango du diruzaintzan, ez du ordainketa-beharrak betetzeko nahikoa saldo izango eta finantzazioa faltako zaio; bere finantza-erakundeekin kudeatu beharko du.</a:t>
          </a:r>
          <a:endParaRPr lang="es-ES" sz="1200">
            <a:solidFill>
              <a:schemeClr val="bg1"/>
            </a:solidFill>
          </a:endParaRPr>
        </a:p>
      </xdr:txBody>
    </xdr:sp>
    <xdr:clientData/>
  </xdr:twoCellAnchor>
  <xdr:twoCellAnchor>
    <xdr:from>
      <xdr:col>6</xdr:col>
      <xdr:colOff>371474</xdr:colOff>
      <xdr:row>13</xdr:row>
      <xdr:rowOff>171449</xdr:rowOff>
    </xdr:from>
    <xdr:to>
      <xdr:col>11</xdr:col>
      <xdr:colOff>701505</xdr:colOff>
      <xdr:row>33</xdr:row>
      <xdr:rowOff>66675</xdr:rowOff>
    </xdr:to>
    <xdr:sp macro="" textlink="">
      <xdr:nvSpPr>
        <xdr:cNvPr id="11" name="2 Rectángulo redondeado">
          <a:extLst>
            <a:ext uri="{FF2B5EF4-FFF2-40B4-BE49-F238E27FC236}">
              <a16:creationId xmlns:a16="http://schemas.microsoft.com/office/drawing/2014/main" id="{00000000-0008-0000-0000-00000B000000}"/>
            </a:ext>
          </a:extLst>
        </xdr:cNvPr>
        <xdr:cNvSpPr/>
      </xdr:nvSpPr>
      <xdr:spPr>
        <a:xfrm>
          <a:off x="4943474" y="3409949"/>
          <a:ext cx="4140031" cy="3705226"/>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r>
            <a:rPr lang="es-ES" sz="1200">
              <a:solidFill>
                <a:schemeClr val="bg1"/>
              </a:solidFill>
            </a:rPr>
            <a:t>Irabazien eta galeren kontuan planteatutako eskema ez dator bat PFEZaren aitorpenean agertzen den eskemarekin edo aholkularitzak</a:t>
          </a:r>
          <a:r>
            <a:rPr lang="es-ES" sz="1200" baseline="0">
              <a:solidFill>
                <a:schemeClr val="bg1"/>
              </a:solidFill>
            </a:rPr>
            <a:t> eman dezakeenarekin. Enpresaren kudeaketa, negozioaren analisia eta horren eboluzioa aintzat hartuta egindako irabazien eta galeren kontua da.</a:t>
          </a:r>
          <a:endParaRPr lang="es-ES" sz="1200">
            <a:solidFill>
              <a:schemeClr val="bg1"/>
            </a:solidFill>
          </a:endParaRPr>
        </a:p>
        <a:p>
          <a:pPr rtl="0"/>
          <a:r>
            <a:rPr lang="eu-ES" sz="1200" kern="1200">
              <a:solidFill>
                <a:schemeClr val="lt1"/>
              </a:solidFill>
              <a:latin typeface="+mn-lt"/>
              <a:ea typeface="+mn-ea"/>
              <a:cs typeface="+mn-cs"/>
            </a:rPr>
            <a:t>Enpresaren kudeaketa onerako garrantzitsua da marjinen eboluzioa aztertzea. Bereziki, salmentei salmenta horiei dagozkien kostuak aldagarriak kendutakoan lortzen den marjina, hau da, kontribuzioaren edo balio erantsiaren marjina. </a:t>
          </a:r>
        </a:p>
        <a:p>
          <a:pPr rtl="0"/>
          <a:r>
            <a:rPr lang="eu-ES" sz="1200" kern="1200">
              <a:solidFill>
                <a:schemeClr val="lt1"/>
              </a:solidFill>
              <a:latin typeface="+mn-lt"/>
              <a:ea typeface="+mn-ea"/>
              <a:cs typeface="+mn-cs"/>
            </a:rPr>
            <a:t>Kontribuzio-marjinaren eta kostu finkoen edo egitura-kostuen arteko harremana oso garrantzitsua da. Negozioaren helburua izan behar da kostu finkoak edo egiturazkoak estaltzeko adinako kontribuzioaren edo balio erantsiaren marjina lortzea.</a:t>
          </a:r>
        </a:p>
        <a:p>
          <a:endParaRPr lang="es-ES" sz="1200">
            <a:solidFill>
              <a:schemeClr val="bg1"/>
            </a:solidFill>
          </a:endParaRPr>
        </a:p>
      </xdr:txBody>
    </xdr:sp>
    <xdr:clientData/>
  </xdr:twoCellAnchor>
  <xdr:twoCellAnchor>
    <xdr:from>
      <xdr:col>12</xdr:col>
      <xdr:colOff>152399</xdr:colOff>
      <xdr:row>13</xdr:row>
      <xdr:rowOff>180974</xdr:rowOff>
    </xdr:from>
    <xdr:to>
      <xdr:col>17</xdr:col>
      <xdr:colOff>514350</xdr:colOff>
      <xdr:row>33</xdr:row>
      <xdr:rowOff>76200</xdr:rowOff>
    </xdr:to>
    <xdr:sp macro="" textlink="">
      <xdr:nvSpPr>
        <xdr:cNvPr id="12" name="2 Rectángulo redondeado">
          <a:extLst>
            <a:ext uri="{FF2B5EF4-FFF2-40B4-BE49-F238E27FC236}">
              <a16:creationId xmlns:a16="http://schemas.microsoft.com/office/drawing/2014/main" id="{00000000-0008-0000-0000-00000C000000}"/>
            </a:ext>
          </a:extLst>
        </xdr:cNvPr>
        <xdr:cNvSpPr/>
      </xdr:nvSpPr>
      <xdr:spPr>
        <a:xfrm>
          <a:off x="9296399" y="3419474"/>
          <a:ext cx="4171951" cy="3705226"/>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r>
            <a:rPr lang="es-ES" sz="1200">
              <a:solidFill>
                <a:schemeClr val="bg1"/>
              </a:solidFill>
            </a:rPr>
            <a:t>Autonomoak data zehatz</a:t>
          </a:r>
          <a:r>
            <a:rPr lang="es-ES" sz="1200" baseline="0">
              <a:solidFill>
                <a:schemeClr val="bg1"/>
              </a:solidFill>
            </a:rPr>
            <a:t> batean duen ondarearen egoeraren balantzean honako hauek aztertu nahi dira: autonomoak ordura arte egindako inbertsioa; bankuekin, hornitzaileekin, ogasunarekin edo bestelakoekin duen ezaugarri desberdineko zor kopurua; eta lortutako aberastasuna denborak aurrera egin ahala. </a:t>
          </a:r>
        </a:p>
        <a:p>
          <a:r>
            <a:rPr lang="es-ES" sz="1200" baseline="0">
              <a:solidFill>
                <a:schemeClr val="bg1"/>
              </a:solidFill>
            </a:rPr>
            <a:t>Alde batetik, inbertsioaren guztizkoa lortuko du, eta, bestetik, bien arteko aldea kalkulatuz, finantzazioen edo zorren guztizkoa. Kalkulu horrek sortutako aberastasuna zenbatesteko balio du; izan ere, zenbait urtez jardun ostean, inbertsioaren balioa zorren bolumena baino handiagoa izango da. </a:t>
          </a:r>
        </a:p>
        <a:p>
          <a:r>
            <a:rPr lang="es-ES" sz="1200" baseline="0">
              <a:solidFill>
                <a:schemeClr val="bg1"/>
              </a:solidFill>
            </a:rPr>
            <a:t>Autonomoek ez dute informazio hori aurkeztu behar, baina interesgarria da informazio hori izatea, zenbait urteren buruan negozioaren bidez zer sortu duen jakiteko. </a:t>
          </a:r>
          <a:endParaRPr lang="es-ES" sz="1200">
            <a:solidFill>
              <a:schemeClr val="bg1"/>
            </a:solidFill>
          </a:endParaRPr>
        </a:p>
      </xdr:txBody>
    </xdr:sp>
    <xdr:clientData/>
  </xdr:twoCellAnchor>
  <xdr:twoCellAnchor>
    <xdr:from>
      <xdr:col>7</xdr:col>
      <xdr:colOff>257175</xdr:colOff>
      <xdr:row>34</xdr:row>
      <xdr:rowOff>66675</xdr:rowOff>
    </xdr:from>
    <xdr:to>
      <xdr:col>10</xdr:col>
      <xdr:colOff>714375</xdr:colOff>
      <xdr:row>37</xdr:row>
      <xdr:rowOff>123825</xdr:rowOff>
    </xdr:to>
    <xdr:sp macro="" textlink="">
      <xdr:nvSpPr>
        <xdr:cNvPr id="10" name="Rectángulo: esquinas redondeadas 9">
          <a:hlinkClick xmlns:r="http://schemas.openxmlformats.org/officeDocument/2006/relationships" r:id="rId4"/>
          <a:extLst>
            <a:ext uri="{FF2B5EF4-FFF2-40B4-BE49-F238E27FC236}">
              <a16:creationId xmlns:a16="http://schemas.microsoft.com/office/drawing/2014/main" id="{00000000-0008-0000-0000-00000A000000}"/>
            </a:ext>
          </a:extLst>
        </xdr:cNvPr>
        <xdr:cNvSpPr/>
      </xdr:nvSpPr>
      <xdr:spPr>
        <a:xfrm>
          <a:off x="5591175" y="7305675"/>
          <a:ext cx="2743200" cy="628650"/>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ES" sz="1400"/>
            <a:t>Ikus konparatiboa</a:t>
          </a:r>
          <a:br>
            <a:rPr lang="es-ES" sz="1400"/>
          </a:br>
          <a:r>
            <a:rPr lang="es-ES" sz="1400"/>
            <a:t>Galdu-irabazien</a:t>
          </a:r>
          <a:r>
            <a:rPr lang="es-ES" sz="1400" baseline="0"/>
            <a:t> kontua</a:t>
          </a:r>
          <a:endParaRPr lang="es-ES" sz="14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0</xdr:row>
      <xdr:rowOff>0</xdr:rowOff>
    </xdr:from>
    <xdr:to>
      <xdr:col>2</xdr:col>
      <xdr:colOff>864096</xdr:colOff>
      <xdr:row>1</xdr:row>
      <xdr:rowOff>102865</xdr:rowOff>
    </xdr:to>
    <xdr:sp macro="" textlink="">
      <xdr:nvSpPr>
        <xdr:cNvPr id="2" name="7 Rectángulo redondeado">
          <a:hlinkClick xmlns:r="http://schemas.openxmlformats.org/officeDocument/2006/relationships" r:id="rId1"/>
          <a:extLst>
            <a:ext uri="{FF2B5EF4-FFF2-40B4-BE49-F238E27FC236}">
              <a16:creationId xmlns:a16="http://schemas.microsoft.com/office/drawing/2014/main" id="{00000000-0008-0000-0100-000002000000}"/>
            </a:ext>
          </a:extLst>
        </xdr:cNvPr>
        <xdr:cNvSpPr/>
      </xdr:nvSpPr>
      <xdr:spPr>
        <a:xfrm>
          <a:off x="6115050" y="0"/>
          <a:ext cx="864096" cy="360040"/>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1400" b="1">
              <a:solidFill>
                <a:schemeClr val="bg1"/>
              </a:solidFill>
            </a:rPr>
            <a:t>ITZULI</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714375</xdr:colOff>
      <xdr:row>0</xdr:row>
      <xdr:rowOff>85725</xdr:rowOff>
    </xdr:from>
    <xdr:to>
      <xdr:col>3</xdr:col>
      <xdr:colOff>1578471</xdr:colOff>
      <xdr:row>1</xdr:row>
      <xdr:rowOff>188590</xdr:rowOff>
    </xdr:to>
    <xdr:sp macro="" textlink="">
      <xdr:nvSpPr>
        <xdr:cNvPr id="2" name="7 Rectángulo redondeado">
          <a:hlinkClick xmlns:r="http://schemas.openxmlformats.org/officeDocument/2006/relationships" r:id="rId1"/>
          <a:extLst>
            <a:ext uri="{FF2B5EF4-FFF2-40B4-BE49-F238E27FC236}">
              <a16:creationId xmlns:a16="http://schemas.microsoft.com/office/drawing/2014/main" id="{00000000-0008-0000-0200-000002000000}"/>
            </a:ext>
          </a:extLst>
        </xdr:cNvPr>
        <xdr:cNvSpPr/>
      </xdr:nvSpPr>
      <xdr:spPr>
        <a:xfrm>
          <a:off x="6143625" y="85725"/>
          <a:ext cx="864096" cy="360040"/>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1400" b="1">
              <a:solidFill>
                <a:schemeClr val="bg1"/>
              </a:solidFill>
            </a:rPr>
            <a:t>ITZULI</a:t>
          </a:r>
        </a:p>
      </xdr:txBody>
    </xdr:sp>
    <xdr:clientData/>
  </xdr:twoCellAnchor>
  <xdr:twoCellAnchor>
    <xdr:from>
      <xdr:col>3</xdr:col>
      <xdr:colOff>1964657</xdr:colOff>
      <xdr:row>0</xdr:row>
      <xdr:rowOff>81213</xdr:rowOff>
    </xdr:from>
    <xdr:to>
      <xdr:col>3</xdr:col>
      <xdr:colOff>3403040</xdr:colOff>
      <xdr:row>1</xdr:row>
      <xdr:rowOff>190274</xdr:rowOff>
    </xdr:to>
    <xdr:sp macro="[1]!Macro8" textlink="">
      <xdr:nvSpPr>
        <xdr:cNvPr id="3" name="7 Rectángulo redondeado">
          <a:extLst>
            <a:ext uri="{FF2B5EF4-FFF2-40B4-BE49-F238E27FC236}">
              <a16:creationId xmlns:a16="http://schemas.microsoft.com/office/drawing/2014/main" id="{00000000-0008-0000-0200-000003000000}"/>
            </a:ext>
          </a:extLst>
        </xdr:cNvPr>
        <xdr:cNvSpPr/>
      </xdr:nvSpPr>
      <xdr:spPr>
        <a:xfrm>
          <a:off x="8194007" y="81213"/>
          <a:ext cx="1438383" cy="366236"/>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 sz="1400" b="1">
            <a:solidFill>
              <a:schemeClr val="bg1"/>
            </a:solidFill>
          </a:endParaRPr>
        </a:p>
        <a:p>
          <a:pPr algn="ctr"/>
          <a:r>
            <a:rPr lang="es-ES" sz="1400" b="1">
              <a:solidFill>
                <a:schemeClr val="bg1"/>
              </a:solidFill>
            </a:rPr>
            <a:t>KONPARATIBOA</a:t>
          </a:r>
        </a:p>
        <a:p>
          <a:pPr algn="ctr"/>
          <a:endParaRPr lang="es-ES" sz="1400" b="1">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0</xdr:row>
      <xdr:rowOff>0</xdr:rowOff>
    </xdr:from>
    <xdr:to>
      <xdr:col>2</xdr:col>
      <xdr:colOff>864096</xdr:colOff>
      <xdr:row>1</xdr:row>
      <xdr:rowOff>102865</xdr:rowOff>
    </xdr:to>
    <xdr:sp macro="" textlink="">
      <xdr:nvSpPr>
        <xdr:cNvPr id="2" name="7 Rectángulo redondeado">
          <a:hlinkClick xmlns:r="http://schemas.openxmlformats.org/officeDocument/2006/relationships" r:id="rId1"/>
          <a:extLst>
            <a:ext uri="{FF2B5EF4-FFF2-40B4-BE49-F238E27FC236}">
              <a16:creationId xmlns:a16="http://schemas.microsoft.com/office/drawing/2014/main" id="{00000000-0008-0000-0300-000002000000}"/>
            </a:ext>
          </a:extLst>
        </xdr:cNvPr>
        <xdr:cNvSpPr/>
      </xdr:nvSpPr>
      <xdr:spPr>
        <a:xfrm>
          <a:off x="5153025" y="0"/>
          <a:ext cx="864096" cy="360040"/>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1400" b="1">
              <a:solidFill>
                <a:schemeClr val="bg1"/>
              </a:solidFill>
            </a:rPr>
            <a:t>VOLVER</a:t>
          </a:r>
        </a:p>
      </xdr:txBody>
    </xdr:sp>
    <xdr:clientData/>
  </xdr:twoCellAnchor>
  <xdr:twoCellAnchor>
    <xdr:from>
      <xdr:col>2</xdr:col>
      <xdr:colOff>0</xdr:colOff>
      <xdr:row>0</xdr:row>
      <xdr:rowOff>0</xdr:rowOff>
    </xdr:from>
    <xdr:to>
      <xdr:col>2</xdr:col>
      <xdr:colOff>864096</xdr:colOff>
      <xdr:row>1</xdr:row>
      <xdr:rowOff>102865</xdr:rowOff>
    </xdr:to>
    <xdr:sp macro="" textlink="">
      <xdr:nvSpPr>
        <xdr:cNvPr id="3" name="7 Rectángulo redondeado">
          <a:hlinkClick xmlns:r="http://schemas.openxmlformats.org/officeDocument/2006/relationships" r:id="rId1"/>
          <a:extLst>
            <a:ext uri="{FF2B5EF4-FFF2-40B4-BE49-F238E27FC236}">
              <a16:creationId xmlns:a16="http://schemas.microsoft.com/office/drawing/2014/main" id="{00000000-0008-0000-0300-000003000000}"/>
            </a:ext>
          </a:extLst>
        </xdr:cNvPr>
        <xdr:cNvSpPr/>
      </xdr:nvSpPr>
      <xdr:spPr>
        <a:xfrm>
          <a:off x="5295900" y="0"/>
          <a:ext cx="864096" cy="369565"/>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1400" b="1">
              <a:solidFill>
                <a:schemeClr val="bg1"/>
              </a:solidFill>
            </a:rPr>
            <a:t>ITZULI</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2971799</xdr:colOff>
      <xdr:row>1</xdr:row>
      <xdr:rowOff>66675</xdr:rowOff>
    </xdr:from>
    <xdr:to>
      <xdr:col>0</xdr:col>
      <xdr:colOff>3819524</xdr:colOff>
      <xdr:row>2</xdr:row>
      <xdr:rowOff>76200</xdr:rowOff>
    </xdr:to>
    <xdr:sp macro="" textlink="">
      <xdr:nvSpPr>
        <xdr:cNvPr id="2" name="7 Rectángulo redondeado">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a:off x="2971799" y="323850"/>
          <a:ext cx="847725" cy="200025"/>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1400" b="1">
              <a:solidFill>
                <a:schemeClr val="bg1"/>
              </a:solidFill>
            </a:rPr>
            <a:t>VOLVER</a:t>
          </a:r>
        </a:p>
      </xdr:txBody>
    </xdr:sp>
    <xdr:clientData/>
  </xdr:twoCellAnchor>
  <xdr:twoCellAnchor>
    <xdr:from>
      <xdr:col>0</xdr:col>
      <xdr:colOff>2971799</xdr:colOff>
      <xdr:row>1</xdr:row>
      <xdr:rowOff>66675</xdr:rowOff>
    </xdr:from>
    <xdr:to>
      <xdr:col>0</xdr:col>
      <xdr:colOff>3819524</xdr:colOff>
      <xdr:row>2</xdr:row>
      <xdr:rowOff>76200</xdr:rowOff>
    </xdr:to>
    <xdr:sp macro="" textlink="">
      <xdr:nvSpPr>
        <xdr:cNvPr id="4" name="7 Rectángulo redondeado">
          <a:hlinkClick xmlns:r="http://schemas.openxmlformats.org/officeDocument/2006/relationships" r:id="rId1"/>
          <a:extLst>
            <a:ext uri="{FF2B5EF4-FFF2-40B4-BE49-F238E27FC236}">
              <a16:creationId xmlns:a16="http://schemas.microsoft.com/office/drawing/2014/main" id="{00000000-0008-0000-0400-000004000000}"/>
            </a:ext>
          </a:extLst>
        </xdr:cNvPr>
        <xdr:cNvSpPr/>
      </xdr:nvSpPr>
      <xdr:spPr>
        <a:xfrm>
          <a:off x="2971799" y="333375"/>
          <a:ext cx="847725" cy="192405"/>
        </a:xfrm>
        <a:prstGeom prst="roundRect">
          <a:avLst/>
        </a:prstGeom>
        <a:solidFill>
          <a:srgbClr val="009AB1"/>
        </a:solidFill>
        <a:ln>
          <a:solidFill>
            <a:srgbClr val="009AB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E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s-ES" sz="1400" b="1">
              <a:solidFill>
                <a:schemeClr val="bg1"/>
              </a:solidFill>
            </a:rPr>
            <a:t>ITZULI</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isabel\Documents\DIC%202021\HAZI%20PLAN%20ECONOMICO\PLAN%20FINANCIERO%20PYMES%20HAZI%2019012022%20macr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ENTACION"/>
      <sheetName val="PRESPUESTO TESORERIA"/>
      <sheetName val="CUENTA PERDIDAS Y GANANCIAS"/>
      <sheetName val="BALANCE SITUACION "/>
      <sheetName val="PYG comparativa"/>
      <sheetName val="BALANCE comparativa"/>
      <sheetName val="PLAN FINANCIERO PYMES HAZI 1901"/>
    </sheetNames>
    <definedNames>
      <definedName name="Macro8"/>
    </definedNames>
    <sheetDataSet>
      <sheetData sheetId="0"/>
      <sheetData sheetId="1"/>
      <sheetData sheetId="2"/>
      <sheetData sheetId="3"/>
      <sheetData sheetId="4"/>
      <sheetData sheetId="5"/>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6"/>
  <sheetViews>
    <sheetView zoomScale="79" workbookViewId="0"/>
  </sheetViews>
  <sheetFormatPr baseColWidth="10" defaultRowHeight="14.4" x14ac:dyDescent="0.3"/>
  <cols>
    <col min="2" max="2" width="11.44140625" customWidth="1"/>
  </cols>
  <sheetData>
    <row r="36" spans="2:2" x14ac:dyDescent="0.3">
      <c r="B36" t="s">
        <v>2</v>
      </c>
    </row>
  </sheetData>
  <pageMargins left="0.70866141732283472" right="0.70866141732283472" top="0.74803149606299213" bottom="0.74803149606299213" header="0.31496062992125984" footer="0.31496062992125984"/>
  <pageSetup paperSize="9" scale="6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74"/>
  <sheetViews>
    <sheetView topLeftCell="A61" zoomScale="63" zoomScaleNormal="75" workbookViewId="0">
      <selection activeCell="A62" sqref="A62"/>
    </sheetView>
  </sheetViews>
  <sheetFormatPr baseColWidth="10" defaultRowHeight="14.4" x14ac:dyDescent="0.3"/>
  <cols>
    <col min="1" max="1" width="78.44140625" customWidth="1"/>
    <col min="2" max="13" width="13.33203125" customWidth="1"/>
    <col min="14" max="14" width="19.88671875" customWidth="1"/>
  </cols>
  <sheetData>
    <row r="1" spans="1:14" ht="21" x14ac:dyDescent="0.4">
      <c r="A1" s="19" t="s">
        <v>3</v>
      </c>
    </row>
    <row r="2" spans="1:14" ht="15" thickBot="1" x14ac:dyDescent="0.35"/>
    <row r="3" spans="1:14" ht="21.6" thickBot="1" x14ac:dyDescent="0.45">
      <c r="B3" s="27" t="s">
        <v>4</v>
      </c>
      <c r="C3" s="28" t="s">
        <v>5</v>
      </c>
      <c r="D3" s="28" t="s">
        <v>6</v>
      </c>
      <c r="E3" s="28" t="s">
        <v>7</v>
      </c>
      <c r="F3" s="28" t="s">
        <v>8</v>
      </c>
      <c r="G3" s="28" t="s">
        <v>9</v>
      </c>
      <c r="H3" s="28" t="s">
        <v>10</v>
      </c>
      <c r="I3" s="28" t="s">
        <v>251</v>
      </c>
      <c r="J3" s="28" t="s">
        <v>11</v>
      </c>
      <c r="K3" s="28" t="s">
        <v>12</v>
      </c>
      <c r="L3" s="28" t="s">
        <v>13</v>
      </c>
      <c r="M3" s="28" t="s">
        <v>14</v>
      </c>
      <c r="N3" s="29" t="s">
        <v>15</v>
      </c>
    </row>
    <row r="4" spans="1:14" ht="18" thickBot="1" x14ac:dyDescent="0.35">
      <c r="A4" s="25" t="s">
        <v>21</v>
      </c>
    </row>
    <row r="5" spans="1:14" ht="15" thickBot="1" x14ac:dyDescent="0.35">
      <c r="A5" s="13" t="s">
        <v>16</v>
      </c>
      <c r="B5" s="105">
        <v>0</v>
      </c>
      <c r="C5" s="106">
        <v>0</v>
      </c>
      <c r="D5" s="106">
        <v>0</v>
      </c>
      <c r="E5" s="106">
        <v>0</v>
      </c>
      <c r="F5" s="106">
        <v>0</v>
      </c>
      <c r="G5" s="106">
        <v>0</v>
      </c>
      <c r="H5" s="106">
        <v>0</v>
      </c>
      <c r="I5" s="106">
        <v>0</v>
      </c>
      <c r="J5" s="106">
        <v>0</v>
      </c>
      <c r="K5" s="106">
        <v>0</v>
      </c>
      <c r="L5" s="106">
        <v>0</v>
      </c>
      <c r="M5" s="107">
        <v>0</v>
      </c>
      <c r="N5" s="36">
        <f>SUM(B5:M5)</f>
        <v>0</v>
      </c>
    </row>
    <row r="6" spans="1:14" ht="15" thickBot="1" x14ac:dyDescent="0.35">
      <c r="A6" s="95" t="s">
        <v>17</v>
      </c>
      <c r="B6" s="108">
        <v>0</v>
      </c>
      <c r="C6" s="109">
        <v>0</v>
      </c>
      <c r="D6" s="109">
        <v>0</v>
      </c>
      <c r="E6" s="109">
        <v>0</v>
      </c>
      <c r="F6" s="109">
        <v>0</v>
      </c>
      <c r="G6" s="109">
        <v>0</v>
      </c>
      <c r="H6" s="109">
        <v>0</v>
      </c>
      <c r="I6" s="109">
        <v>0</v>
      </c>
      <c r="J6" s="109">
        <v>0</v>
      </c>
      <c r="K6" s="109">
        <v>0</v>
      </c>
      <c r="L6" s="109">
        <v>0</v>
      </c>
      <c r="M6" s="110">
        <v>0</v>
      </c>
      <c r="N6" s="36">
        <f t="shared" ref="N6:N8" si="0">SUM(B6:M6)</f>
        <v>0</v>
      </c>
    </row>
    <row r="7" spans="1:14" ht="15" thickBot="1" x14ac:dyDescent="0.35">
      <c r="A7" s="95" t="s">
        <v>18</v>
      </c>
      <c r="B7" s="108">
        <v>0</v>
      </c>
      <c r="C7" s="109">
        <v>0</v>
      </c>
      <c r="D7" s="109">
        <v>0</v>
      </c>
      <c r="E7" s="109">
        <v>0</v>
      </c>
      <c r="F7" s="109">
        <v>0</v>
      </c>
      <c r="G7" s="109">
        <v>0</v>
      </c>
      <c r="H7" s="109">
        <v>0</v>
      </c>
      <c r="I7" s="109">
        <v>0</v>
      </c>
      <c r="J7" s="109">
        <v>0</v>
      </c>
      <c r="K7" s="109">
        <v>0</v>
      </c>
      <c r="L7" s="109">
        <v>0</v>
      </c>
      <c r="M7" s="110">
        <v>0</v>
      </c>
      <c r="N7" s="36">
        <f t="shared" si="0"/>
        <v>0</v>
      </c>
    </row>
    <row r="8" spans="1:14" ht="15" thickBot="1" x14ac:dyDescent="0.35">
      <c r="A8" s="14" t="s">
        <v>19</v>
      </c>
      <c r="B8" s="111">
        <v>0</v>
      </c>
      <c r="C8" s="112">
        <v>0</v>
      </c>
      <c r="D8" s="112">
        <v>0</v>
      </c>
      <c r="E8" s="112">
        <v>0</v>
      </c>
      <c r="F8" s="112">
        <v>0</v>
      </c>
      <c r="G8" s="112">
        <v>0</v>
      </c>
      <c r="H8" s="112">
        <v>0</v>
      </c>
      <c r="I8" s="112">
        <v>0</v>
      </c>
      <c r="J8" s="112">
        <v>0</v>
      </c>
      <c r="K8" s="112">
        <v>0</v>
      </c>
      <c r="L8" s="112">
        <v>0</v>
      </c>
      <c r="M8" s="113">
        <v>0</v>
      </c>
      <c r="N8" s="43">
        <f t="shared" si="0"/>
        <v>0</v>
      </c>
    </row>
    <row r="9" spans="1:14" ht="16.2" thickBot="1" x14ac:dyDescent="0.35">
      <c r="A9" s="26" t="s">
        <v>20</v>
      </c>
      <c r="B9" s="16">
        <f t="shared" ref="B9:N9" si="1">SUM(B5:B8)</f>
        <v>0</v>
      </c>
      <c r="C9" s="17">
        <f t="shared" si="1"/>
        <v>0</v>
      </c>
      <c r="D9" s="17">
        <f t="shared" si="1"/>
        <v>0</v>
      </c>
      <c r="E9" s="17">
        <f t="shared" si="1"/>
        <v>0</v>
      </c>
      <c r="F9" s="17">
        <f t="shared" si="1"/>
        <v>0</v>
      </c>
      <c r="G9" s="17">
        <f t="shared" si="1"/>
        <v>0</v>
      </c>
      <c r="H9" s="17">
        <f t="shared" si="1"/>
        <v>0</v>
      </c>
      <c r="I9" s="17">
        <f t="shared" si="1"/>
        <v>0</v>
      </c>
      <c r="J9" s="17">
        <f t="shared" si="1"/>
        <v>0</v>
      </c>
      <c r="K9" s="17">
        <f t="shared" si="1"/>
        <v>0</v>
      </c>
      <c r="L9" s="17">
        <f t="shared" si="1"/>
        <v>0</v>
      </c>
      <c r="M9" s="17">
        <f t="shared" si="1"/>
        <v>0</v>
      </c>
      <c r="N9" s="18">
        <f t="shared" si="1"/>
        <v>0</v>
      </c>
    </row>
    <row r="10" spans="1:14" ht="15" thickBot="1" x14ac:dyDescent="0.35">
      <c r="A10" s="11"/>
      <c r="B10" s="12"/>
      <c r="C10" s="12"/>
      <c r="D10" s="12"/>
      <c r="E10" s="12"/>
      <c r="F10" s="12"/>
      <c r="G10" s="12"/>
      <c r="H10" s="12"/>
      <c r="I10" s="12"/>
      <c r="J10" s="12"/>
      <c r="K10" s="12"/>
      <c r="L10" s="12"/>
      <c r="M10" s="12"/>
      <c r="N10" s="12"/>
    </row>
    <row r="11" spans="1:14" ht="18" thickBot="1" x14ac:dyDescent="0.35">
      <c r="A11" s="25" t="s">
        <v>22</v>
      </c>
      <c r="B11" s="12"/>
      <c r="C11" s="12"/>
      <c r="D11" s="12"/>
      <c r="E11" s="12"/>
      <c r="F11" s="12"/>
      <c r="G11" s="12"/>
      <c r="H11" s="12"/>
      <c r="I11" s="12"/>
      <c r="J11" s="12"/>
      <c r="K11" s="12"/>
      <c r="L11" s="12"/>
      <c r="M11" s="12"/>
      <c r="N11" s="12"/>
    </row>
    <row r="12" spans="1:14" ht="15" thickBot="1" x14ac:dyDescent="0.35">
      <c r="A12" s="45" t="s">
        <v>23</v>
      </c>
      <c r="B12" s="114">
        <v>0</v>
      </c>
      <c r="C12" s="115">
        <v>0</v>
      </c>
      <c r="D12" s="115">
        <v>0</v>
      </c>
      <c r="E12" s="115">
        <v>0</v>
      </c>
      <c r="F12" s="115">
        <v>0</v>
      </c>
      <c r="G12" s="115">
        <v>0</v>
      </c>
      <c r="H12" s="115">
        <v>0</v>
      </c>
      <c r="I12" s="115">
        <v>0</v>
      </c>
      <c r="J12" s="115">
        <v>0</v>
      </c>
      <c r="K12" s="115">
        <v>0</v>
      </c>
      <c r="L12" s="115">
        <v>0</v>
      </c>
      <c r="M12" s="115">
        <v>0</v>
      </c>
      <c r="N12" s="36">
        <f>SUM(B12:M12)</f>
        <v>0</v>
      </c>
    </row>
    <row r="13" spans="1:14" ht="15" thickBot="1" x14ac:dyDescent="0.35">
      <c r="A13" s="45" t="s">
        <v>24</v>
      </c>
      <c r="B13" s="116">
        <v>0</v>
      </c>
      <c r="C13" s="117">
        <v>0</v>
      </c>
      <c r="D13" s="117">
        <v>0</v>
      </c>
      <c r="E13" s="117">
        <v>0</v>
      </c>
      <c r="F13" s="117">
        <v>0</v>
      </c>
      <c r="G13" s="117">
        <v>0</v>
      </c>
      <c r="H13" s="117">
        <v>0</v>
      </c>
      <c r="I13" s="117">
        <v>0</v>
      </c>
      <c r="J13" s="117">
        <v>0</v>
      </c>
      <c r="K13" s="117">
        <v>0</v>
      </c>
      <c r="L13" s="117">
        <v>0</v>
      </c>
      <c r="M13" s="117">
        <v>0</v>
      </c>
      <c r="N13" s="36">
        <f t="shared" ref="N13:N40" si="2">SUM(B13:M13)</f>
        <v>0</v>
      </c>
    </row>
    <row r="14" spans="1:14" ht="15" thickBot="1" x14ac:dyDescent="0.35">
      <c r="A14" s="45" t="s">
        <v>25</v>
      </c>
      <c r="B14" s="116">
        <v>0</v>
      </c>
      <c r="C14" s="117">
        <v>0</v>
      </c>
      <c r="D14" s="117">
        <v>0</v>
      </c>
      <c r="E14" s="117">
        <v>0</v>
      </c>
      <c r="F14" s="117">
        <v>0</v>
      </c>
      <c r="G14" s="117">
        <v>0</v>
      </c>
      <c r="H14" s="117">
        <v>0</v>
      </c>
      <c r="I14" s="117">
        <v>0</v>
      </c>
      <c r="J14" s="117">
        <v>0</v>
      </c>
      <c r="K14" s="117">
        <v>0</v>
      </c>
      <c r="L14" s="117">
        <v>0</v>
      </c>
      <c r="M14" s="117">
        <v>0</v>
      </c>
      <c r="N14" s="36">
        <f t="shared" si="2"/>
        <v>0</v>
      </c>
    </row>
    <row r="15" spans="1:14" ht="15" thickBot="1" x14ac:dyDescent="0.35">
      <c r="A15" s="45" t="s">
        <v>26</v>
      </c>
      <c r="B15" s="116">
        <v>0</v>
      </c>
      <c r="C15" s="117">
        <v>0</v>
      </c>
      <c r="D15" s="117">
        <v>0</v>
      </c>
      <c r="E15" s="117">
        <v>0</v>
      </c>
      <c r="F15" s="117">
        <v>0</v>
      </c>
      <c r="G15" s="117">
        <v>0</v>
      </c>
      <c r="H15" s="117">
        <v>0</v>
      </c>
      <c r="I15" s="117">
        <v>0</v>
      </c>
      <c r="J15" s="117">
        <v>0</v>
      </c>
      <c r="K15" s="117">
        <v>0</v>
      </c>
      <c r="L15" s="117">
        <v>0</v>
      </c>
      <c r="M15" s="117">
        <v>0</v>
      </c>
      <c r="N15" s="36">
        <f t="shared" si="2"/>
        <v>0</v>
      </c>
    </row>
    <row r="16" spans="1:14" ht="15" thickBot="1" x14ac:dyDescent="0.35">
      <c r="A16" s="45" t="s">
        <v>27</v>
      </c>
      <c r="B16" s="116">
        <v>0</v>
      </c>
      <c r="C16" s="117">
        <v>0</v>
      </c>
      <c r="D16" s="117">
        <v>0</v>
      </c>
      <c r="E16" s="117">
        <v>0</v>
      </c>
      <c r="F16" s="117">
        <v>0</v>
      </c>
      <c r="G16" s="117">
        <v>0</v>
      </c>
      <c r="H16" s="117">
        <v>0</v>
      </c>
      <c r="I16" s="117">
        <v>0</v>
      </c>
      <c r="J16" s="117">
        <v>0</v>
      </c>
      <c r="K16" s="117">
        <v>0</v>
      </c>
      <c r="L16" s="117">
        <v>0</v>
      </c>
      <c r="M16" s="117">
        <v>0</v>
      </c>
      <c r="N16" s="36">
        <f t="shared" si="2"/>
        <v>0</v>
      </c>
    </row>
    <row r="17" spans="1:14" ht="15" thickBot="1" x14ac:dyDescent="0.35">
      <c r="A17" s="45" t="s">
        <v>28</v>
      </c>
      <c r="B17" s="116">
        <v>0</v>
      </c>
      <c r="C17" s="117">
        <v>0</v>
      </c>
      <c r="D17" s="117">
        <v>0</v>
      </c>
      <c r="E17" s="117">
        <v>0</v>
      </c>
      <c r="F17" s="117">
        <v>0</v>
      </c>
      <c r="G17" s="117">
        <v>0</v>
      </c>
      <c r="H17" s="117">
        <v>0</v>
      </c>
      <c r="I17" s="117">
        <v>0</v>
      </c>
      <c r="J17" s="117">
        <v>0</v>
      </c>
      <c r="K17" s="117">
        <v>0</v>
      </c>
      <c r="L17" s="117">
        <v>0</v>
      </c>
      <c r="M17" s="117">
        <v>0</v>
      </c>
      <c r="N17" s="36">
        <f t="shared" si="2"/>
        <v>0</v>
      </c>
    </row>
    <row r="18" spans="1:14" ht="15" thickBot="1" x14ac:dyDescent="0.35">
      <c r="A18" s="45" t="s">
        <v>29</v>
      </c>
      <c r="B18" s="116">
        <v>0</v>
      </c>
      <c r="C18" s="117">
        <v>0</v>
      </c>
      <c r="D18" s="117">
        <v>0</v>
      </c>
      <c r="E18" s="117">
        <v>0</v>
      </c>
      <c r="F18" s="117">
        <v>0</v>
      </c>
      <c r="G18" s="117">
        <v>0</v>
      </c>
      <c r="H18" s="117">
        <v>0</v>
      </c>
      <c r="I18" s="117">
        <v>0</v>
      </c>
      <c r="J18" s="117">
        <v>0</v>
      </c>
      <c r="K18" s="117">
        <v>0</v>
      </c>
      <c r="L18" s="117">
        <v>0</v>
      </c>
      <c r="M18" s="117">
        <v>0</v>
      </c>
      <c r="N18" s="36">
        <f t="shared" si="2"/>
        <v>0</v>
      </c>
    </row>
    <row r="19" spans="1:14" ht="15" thickBot="1" x14ac:dyDescent="0.35">
      <c r="A19" s="45" t="s">
        <v>30</v>
      </c>
      <c r="B19" s="116">
        <v>0</v>
      </c>
      <c r="C19" s="117">
        <v>0</v>
      </c>
      <c r="D19" s="117">
        <v>0</v>
      </c>
      <c r="E19" s="117">
        <v>0</v>
      </c>
      <c r="F19" s="117">
        <v>0</v>
      </c>
      <c r="G19" s="117">
        <v>0</v>
      </c>
      <c r="H19" s="117">
        <v>0</v>
      </c>
      <c r="I19" s="117">
        <v>0</v>
      </c>
      <c r="J19" s="117">
        <v>0</v>
      </c>
      <c r="K19" s="117">
        <v>0</v>
      </c>
      <c r="L19" s="117">
        <v>0</v>
      </c>
      <c r="M19" s="117">
        <v>0</v>
      </c>
      <c r="N19" s="36">
        <f t="shared" si="2"/>
        <v>0</v>
      </c>
    </row>
    <row r="20" spans="1:14" ht="15" thickBot="1" x14ac:dyDescent="0.35">
      <c r="A20" s="45" t="s">
        <v>31</v>
      </c>
      <c r="B20" s="116">
        <v>0</v>
      </c>
      <c r="C20" s="117">
        <v>0</v>
      </c>
      <c r="D20" s="117">
        <v>0</v>
      </c>
      <c r="E20" s="117">
        <v>0</v>
      </c>
      <c r="F20" s="117">
        <v>0</v>
      </c>
      <c r="G20" s="117">
        <v>0</v>
      </c>
      <c r="H20" s="117">
        <v>0</v>
      </c>
      <c r="I20" s="117">
        <v>0</v>
      </c>
      <c r="J20" s="117">
        <v>0</v>
      </c>
      <c r="K20" s="117">
        <v>0</v>
      </c>
      <c r="L20" s="117">
        <v>0</v>
      </c>
      <c r="M20" s="117">
        <v>0</v>
      </c>
      <c r="N20" s="36">
        <f t="shared" si="2"/>
        <v>0</v>
      </c>
    </row>
    <row r="21" spans="1:14" ht="15" thickBot="1" x14ac:dyDescent="0.35">
      <c r="A21" s="45" t="s">
        <v>32</v>
      </c>
      <c r="B21" s="116">
        <v>0</v>
      </c>
      <c r="C21" s="117">
        <v>0</v>
      </c>
      <c r="D21" s="117">
        <v>0</v>
      </c>
      <c r="E21" s="117">
        <v>0</v>
      </c>
      <c r="F21" s="117">
        <v>0</v>
      </c>
      <c r="G21" s="117">
        <v>0</v>
      </c>
      <c r="H21" s="117">
        <v>0</v>
      </c>
      <c r="I21" s="117">
        <v>0</v>
      </c>
      <c r="J21" s="117">
        <v>0</v>
      </c>
      <c r="K21" s="117">
        <v>0</v>
      </c>
      <c r="L21" s="117">
        <v>0</v>
      </c>
      <c r="M21" s="117">
        <v>0</v>
      </c>
      <c r="N21" s="36">
        <f t="shared" ref="N21" si="3">SUM(B21:M21)</f>
        <v>0</v>
      </c>
    </row>
    <row r="22" spans="1:14" ht="15" thickBot="1" x14ac:dyDescent="0.35">
      <c r="A22" s="45" t="s">
        <v>33</v>
      </c>
      <c r="B22" s="116">
        <v>0</v>
      </c>
      <c r="C22" s="117">
        <v>0</v>
      </c>
      <c r="D22" s="117">
        <v>0</v>
      </c>
      <c r="E22" s="117">
        <v>0</v>
      </c>
      <c r="F22" s="117">
        <v>0</v>
      </c>
      <c r="G22" s="117">
        <v>0</v>
      </c>
      <c r="H22" s="117">
        <v>0</v>
      </c>
      <c r="I22" s="117">
        <v>0</v>
      </c>
      <c r="J22" s="117">
        <v>0</v>
      </c>
      <c r="K22" s="117">
        <v>0</v>
      </c>
      <c r="L22" s="117">
        <v>0</v>
      </c>
      <c r="M22" s="117">
        <v>0</v>
      </c>
      <c r="N22" s="36">
        <f t="shared" si="2"/>
        <v>0</v>
      </c>
    </row>
    <row r="23" spans="1:14" ht="15" thickBot="1" x14ac:dyDescent="0.35">
      <c r="A23" s="45" t="s">
        <v>252</v>
      </c>
      <c r="B23" s="116">
        <v>0</v>
      </c>
      <c r="C23" s="117">
        <v>0</v>
      </c>
      <c r="D23" s="117">
        <v>0</v>
      </c>
      <c r="E23" s="117">
        <v>0</v>
      </c>
      <c r="F23" s="117">
        <v>0</v>
      </c>
      <c r="G23" s="117">
        <v>0</v>
      </c>
      <c r="H23" s="117">
        <v>0</v>
      </c>
      <c r="I23" s="117">
        <v>0</v>
      </c>
      <c r="J23" s="117">
        <v>0</v>
      </c>
      <c r="K23" s="117">
        <v>0</v>
      </c>
      <c r="L23" s="117">
        <v>0</v>
      </c>
      <c r="M23" s="117">
        <v>0</v>
      </c>
      <c r="N23" s="36">
        <f t="shared" si="2"/>
        <v>0</v>
      </c>
    </row>
    <row r="24" spans="1:14" ht="15" thickBot="1" x14ac:dyDescent="0.35">
      <c r="A24" s="45" t="s">
        <v>34</v>
      </c>
      <c r="B24" s="116">
        <v>0</v>
      </c>
      <c r="C24" s="117">
        <v>0</v>
      </c>
      <c r="D24" s="117">
        <v>0</v>
      </c>
      <c r="E24" s="117">
        <v>0</v>
      </c>
      <c r="F24" s="117">
        <v>0</v>
      </c>
      <c r="G24" s="117">
        <v>0</v>
      </c>
      <c r="H24" s="117">
        <v>0</v>
      </c>
      <c r="I24" s="117">
        <v>0</v>
      </c>
      <c r="J24" s="117">
        <v>0</v>
      </c>
      <c r="K24" s="117">
        <v>0</v>
      </c>
      <c r="L24" s="117">
        <v>0</v>
      </c>
      <c r="M24" s="117">
        <v>0</v>
      </c>
      <c r="N24" s="36">
        <f t="shared" si="2"/>
        <v>0</v>
      </c>
    </row>
    <row r="25" spans="1:14" ht="15" thickBot="1" x14ac:dyDescent="0.35">
      <c r="A25" s="45" t="s">
        <v>35</v>
      </c>
      <c r="B25" s="116">
        <v>0</v>
      </c>
      <c r="C25" s="117">
        <v>0</v>
      </c>
      <c r="D25" s="117">
        <v>0</v>
      </c>
      <c r="E25" s="117">
        <v>0</v>
      </c>
      <c r="F25" s="117">
        <v>0</v>
      </c>
      <c r="G25" s="117">
        <v>0</v>
      </c>
      <c r="H25" s="117">
        <v>0</v>
      </c>
      <c r="I25" s="117">
        <v>0</v>
      </c>
      <c r="J25" s="117">
        <v>0</v>
      </c>
      <c r="K25" s="117">
        <v>0</v>
      </c>
      <c r="L25" s="117">
        <v>0</v>
      </c>
      <c r="M25" s="117">
        <v>0</v>
      </c>
      <c r="N25" s="36">
        <f t="shared" si="2"/>
        <v>0</v>
      </c>
    </row>
    <row r="26" spans="1:14" ht="15" thickBot="1" x14ac:dyDescent="0.35">
      <c r="A26" s="45" t="s">
        <v>36</v>
      </c>
      <c r="B26" s="116">
        <v>0</v>
      </c>
      <c r="C26" s="117">
        <v>0</v>
      </c>
      <c r="D26" s="117">
        <v>0</v>
      </c>
      <c r="E26" s="117">
        <v>0</v>
      </c>
      <c r="F26" s="117">
        <v>0</v>
      </c>
      <c r="G26" s="117">
        <v>0</v>
      </c>
      <c r="H26" s="117">
        <v>0</v>
      </c>
      <c r="I26" s="117">
        <v>0</v>
      </c>
      <c r="J26" s="117">
        <v>0</v>
      </c>
      <c r="K26" s="117">
        <v>0</v>
      </c>
      <c r="L26" s="117">
        <v>0</v>
      </c>
      <c r="M26" s="117">
        <v>0</v>
      </c>
      <c r="N26" s="36">
        <f t="shared" si="2"/>
        <v>0</v>
      </c>
    </row>
    <row r="27" spans="1:14" ht="15" thickBot="1" x14ac:dyDescent="0.35">
      <c r="A27" s="45" t="s">
        <v>31</v>
      </c>
      <c r="B27" s="116">
        <v>0</v>
      </c>
      <c r="C27" s="117">
        <v>0</v>
      </c>
      <c r="D27" s="117">
        <v>0</v>
      </c>
      <c r="E27" s="117">
        <v>0</v>
      </c>
      <c r="F27" s="117">
        <v>0</v>
      </c>
      <c r="G27" s="117">
        <v>0</v>
      </c>
      <c r="H27" s="117">
        <v>0</v>
      </c>
      <c r="I27" s="117">
        <v>0</v>
      </c>
      <c r="J27" s="117">
        <v>0</v>
      </c>
      <c r="K27" s="117">
        <v>0</v>
      </c>
      <c r="L27" s="117">
        <v>0</v>
      </c>
      <c r="M27" s="117">
        <v>0</v>
      </c>
      <c r="N27" s="36">
        <f t="shared" si="2"/>
        <v>0</v>
      </c>
    </row>
    <row r="28" spans="1:14" ht="15" thickBot="1" x14ac:dyDescent="0.35">
      <c r="A28" s="45" t="s">
        <v>37</v>
      </c>
      <c r="B28" s="116">
        <v>0</v>
      </c>
      <c r="C28" s="117">
        <v>0</v>
      </c>
      <c r="D28" s="117">
        <v>0</v>
      </c>
      <c r="E28" s="117">
        <v>0</v>
      </c>
      <c r="F28" s="117">
        <v>0</v>
      </c>
      <c r="G28" s="117">
        <v>0</v>
      </c>
      <c r="H28" s="117">
        <v>0</v>
      </c>
      <c r="I28" s="117">
        <v>0</v>
      </c>
      <c r="J28" s="117">
        <v>0</v>
      </c>
      <c r="K28" s="117">
        <v>0</v>
      </c>
      <c r="L28" s="117">
        <v>0</v>
      </c>
      <c r="M28" s="117">
        <v>0</v>
      </c>
      <c r="N28" s="36">
        <f t="shared" si="2"/>
        <v>0</v>
      </c>
    </row>
    <row r="29" spans="1:14" ht="15" thickBot="1" x14ac:dyDescent="0.35">
      <c r="A29" s="45" t="s">
        <v>38</v>
      </c>
      <c r="B29" s="116">
        <v>0</v>
      </c>
      <c r="C29" s="117">
        <v>0</v>
      </c>
      <c r="D29" s="117">
        <v>0</v>
      </c>
      <c r="E29" s="117">
        <v>0</v>
      </c>
      <c r="F29" s="117">
        <v>0</v>
      </c>
      <c r="G29" s="117">
        <v>0</v>
      </c>
      <c r="H29" s="117">
        <v>0</v>
      </c>
      <c r="I29" s="117">
        <v>0</v>
      </c>
      <c r="J29" s="117">
        <v>0</v>
      </c>
      <c r="K29" s="117">
        <v>0</v>
      </c>
      <c r="L29" s="117">
        <v>0</v>
      </c>
      <c r="M29" s="117">
        <v>0</v>
      </c>
      <c r="N29" s="36">
        <f t="shared" si="2"/>
        <v>0</v>
      </c>
    </row>
    <row r="30" spans="1:14" ht="15" thickBot="1" x14ac:dyDescent="0.35">
      <c r="A30" s="45" t="s">
        <v>39</v>
      </c>
      <c r="B30" s="116">
        <v>0</v>
      </c>
      <c r="C30" s="117">
        <v>0</v>
      </c>
      <c r="D30" s="117">
        <v>0</v>
      </c>
      <c r="E30" s="117">
        <v>0</v>
      </c>
      <c r="F30" s="117">
        <v>0</v>
      </c>
      <c r="G30" s="117">
        <v>0</v>
      </c>
      <c r="H30" s="117">
        <v>0</v>
      </c>
      <c r="I30" s="117">
        <v>0</v>
      </c>
      <c r="J30" s="117">
        <v>0</v>
      </c>
      <c r="K30" s="117">
        <v>0</v>
      </c>
      <c r="L30" s="117">
        <v>0</v>
      </c>
      <c r="M30" s="117">
        <v>0</v>
      </c>
      <c r="N30" s="36">
        <f t="shared" si="2"/>
        <v>0</v>
      </c>
    </row>
    <row r="31" spans="1:14" ht="15" thickBot="1" x14ac:dyDescent="0.35">
      <c r="A31" s="45" t="s">
        <v>40</v>
      </c>
      <c r="B31" s="116">
        <v>0</v>
      </c>
      <c r="C31" s="117">
        <v>0</v>
      </c>
      <c r="D31" s="117">
        <v>0</v>
      </c>
      <c r="E31" s="117">
        <v>0</v>
      </c>
      <c r="F31" s="117">
        <v>0</v>
      </c>
      <c r="G31" s="117">
        <v>0</v>
      </c>
      <c r="H31" s="117">
        <v>0</v>
      </c>
      <c r="I31" s="117">
        <v>0</v>
      </c>
      <c r="J31" s="117">
        <v>0</v>
      </c>
      <c r="K31" s="117">
        <v>0</v>
      </c>
      <c r="L31" s="117">
        <v>0</v>
      </c>
      <c r="M31" s="117">
        <v>0</v>
      </c>
      <c r="N31" s="36">
        <f t="shared" si="2"/>
        <v>0</v>
      </c>
    </row>
    <row r="32" spans="1:14" ht="15" thickBot="1" x14ac:dyDescent="0.35">
      <c r="A32" s="45" t="s">
        <v>41</v>
      </c>
      <c r="B32" s="116">
        <v>0</v>
      </c>
      <c r="C32" s="117">
        <v>0</v>
      </c>
      <c r="D32" s="117">
        <v>0</v>
      </c>
      <c r="E32" s="117">
        <v>0</v>
      </c>
      <c r="F32" s="117">
        <v>0</v>
      </c>
      <c r="G32" s="117">
        <v>0</v>
      </c>
      <c r="H32" s="117">
        <v>0</v>
      </c>
      <c r="I32" s="117">
        <v>0</v>
      </c>
      <c r="J32" s="117">
        <v>0</v>
      </c>
      <c r="K32" s="117">
        <v>0</v>
      </c>
      <c r="L32" s="117">
        <v>0</v>
      </c>
      <c r="M32" s="117">
        <v>0</v>
      </c>
      <c r="N32" s="36">
        <f t="shared" si="2"/>
        <v>0</v>
      </c>
    </row>
    <row r="33" spans="1:14" ht="15" thickBot="1" x14ac:dyDescent="0.35">
      <c r="A33" s="45" t="s">
        <v>42</v>
      </c>
      <c r="B33" s="116">
        <v>0</v>
      </c>
      <c r="C33" s="117">
        <v>0</v>
      </c>
      <c r="D33" s="117">
        <v>0</v>
      </c>
      <c r="E33" s="117">
        <v>0</v>
      </c>
      <c r="F33" s="117">
        <v>0</v>
      </c>
      <c r="G33" s="117">
        <v>0</v>
      </c>
      <c r="H33" s="117">
        <v>0</v>
      </c>
      <c r="I33" s="117">
        <v>0</v>
      </c>
      <c r="J33" s="117">
        <v>0</v>
      </c>
      <c r="K33" s="117">
        <v>0</v>
      </c>
      <c r="L33" s="117">
        <v>0</v>
      </c>
      <c r="M33" s="117">
        <v>0</v>
      </c>
      <c r="N33" s="36">
        <f t="shared" si="2"/>
        <v>0</v>
      </c>
    </row>
    <row r="34" spans="1:14" ht="15" thickBot="1" x14ac:dyDescent="0.35">
      <c r="A34" s="45" t="s">
        <v>43</v>
      </c>
      <c r="B34" s="116">
        <v>0</v>
      </c>
      <c r="C34" s="117">
        <v>0</v>
      </c>
      <c r="D34" s="117">
        <v>0</v>
      </c>
      <c r="E34" s="117">
        <v>0</v>
      </c>
      <c r="F34" s="117">
        <v>0</v>
      </c>
      <c r="G34" s="117">
        <v>0</v>
      </c>
      <c r="H34" s="117">
        <v>0</v>
      </c>
      <c r="I34" s="117">
        <v>0</v>
      </c>
      <c r="J34" s="117">
        <v>0</v>
      </c>
      <c r="K34" s="117">
        <v>0</v>
      </c>
      <c r="L34" s="117">
        <v>0</v>
      </c>
      <c r="M34" s="117">
        <v>0</v>
      </c>
      <c r="N34" s="36">
        <f t="shared" si="2"/>
        <v>0</v>
      </c>
    </row>
    <row r="35" spans="1:14" ht="15" thickBot="1" x14ac:dyDescent="0.35">
      <c r="A35" s="45" t="s">
        <v>44</v>
      </c>
      <c r="B35" s="116">
        <v>0</v>
      </c>
      <c r="C35" s="117">
        <v>0</v>
      </c>
      <c r="D35" s="117">
        <v>0</v>
      </c>
      <c r="E35" s="117">
        <v>0</v>
      </c>
      <c r="F35" s="117">
        <v>0</v>
      </c>
      <c r="G35" s="117">
        <v>0</v>
      </c>
      <c r="H35" s="117">
        <v>0</v>
      </c>
      <c r="I35" s="117">
        <v>0</v>
      </c>
      <c r="J35" s="117">
        <v>0</v>
      </c>
      <c r="K35" s="117">
        <v>0</v>
      </c>
      <c r="L35" s="117">
        <v>0</v>
      </c>
      <c r="M35" s="117">
        <v>0</v>
      </c>
      <c r="N35" s="36">
        <f t="shared" si="2"/>
        <v>0</v>
      </c>
    </row>
    <row r="36" spans="1:14" ht="15" thickBot="1" x14ac:dyDescent="0.35">
      <c r="A36" s="45" t="s">
        <v>45</v>
      </c>
      <c r="B36" s="116">
        <v>0</v>
      </c>
      <c r="C36" s="117">
        <v>0</v>
      </c>
      <c r="D36" s="117">
        <v>0</v>
      </c>
      <c r="E36" s="117">
        <v>0</v>
      </c>
      <c r="F36" s="117">
        <v>0</v>
      </c>
      <c r="G36" s="117">
        <v>0</v>
      </c>
      <c r="H36" s="117">
        <v>0</v>
      </c>
      <c r="I36" s="117">
        <v>0</v>
      </c>
      <c r="J36" s="117">
        <v>0</v>
      </c>
      <c r="K36" s="117">
        <v>0</v>
      </c>
      <c r="L36" s="117">
        <v>0</v>
      </c>
      <c r="M36" s="117">
        <v>0</v>
      </c>
      <c r="N36" s="36">
        <f t="shared" si="2"/>
        <v>0</v>
      </c>
    </row>
    <row r="37" spans="1:14" ht="15" thickBot="1" x14ac:dyDescent="0.35">
      <c r="A37" s="45" t="s">
        <v>253</v>
      </c>
      <c r="B37" s="116">
        <v>0</v>
      </c>
      <c r="C37" s="117">
        <v>0</v>
      </c>
      <c r="D37" s="117">
        <v>0</v>
      </c>
      <c r="E37" s="117">
        <v>0</v>
      </c>
      <c r="F37" s="117">
        <v>0</v>
      </c>
      <c r="G37" s="117">
        <v>0</v>
      </c>
      <c r="H37" s="117">
        <v>0</v>
      </c>
      <c r="I37" s="117">
        <v>0</v>
      </c>
      <c r="J37" s="117">
        <v>0</v>
      </c>
      <c r="K37" s="117">
        <v>0</v>
      </c>
      <c r="L37" s="117">
        <v>0</v>
      </c>
      <c r="M37" s="117">
        <v>0</v>
      </c>
      <c r="N37" s="36">
        <f t="shared" si="2"/>
        <v>0</v>
      </c>
    </row>
    <row r="38" spans="1:14" ht="15" thickBot="1" x14ac:dyDescent="0.35">
      <c r="A38" s="45" t="s">
        <v>46</v>
      </c>
      <c r="B38" s="116">
        <v>0</v>
      </c>
      <c r="C38" s="117">
        <v>0</v>
      </c>
      <c r="D38" s="117">
        <v>0</v>
      </c>
      <c r="E38" s="117">
        <v>0</v>
      </c>
      <c r="F38" s="117">
        <v>0</v>
      </c>
      <c r="G38" s="117">
        <v>0</v>
      </c>
      <c r="H38" s="117">
        <v>0</v>
      </c>
      <c r="I38" s="117">
        <v>0</v>
      </c>
      <c r="J38" s="117">
        <v>0</v>
      </c>
      <c r="K38" s="117">
        <v>0</v>
      </c>
      <c r="L38" s="117">
        <v>0</v>
      </c>
      <c r="M38" s="117">
        <v>0</v>
      </c>
      <c r="N38" s="36">
        <f t="shared" si="2"/>
        <v>0</v>
      </c>
    </row>
    <row r="39" spans="1:14" ht="15" thickBot="1" x14ac:dyDescent="0.35">
      <c r="A39" s="45" t="s">
        <v>47</v>
      </c>
      <c r="B39" s="116">
        <v>0</v>
      </c>
      <c r="C39" s="117">
        <v>0</v>
      </c>
      <c r="D39" s="117">
        <v>0</v>
      </c>
      <c r="E39" s="117">
        <v>0</v>
      </c>
      <c r="F39" s="117">
        <v>0</v>
      </c>
      <c r="G39" s="117">
        <v>0</v>
      </c>
      <c r="H39" s="117">
        <v>0</v>
      </c>
      <c r="I39" s="117">
        <v>0</v>
      </c>
      <c r="J39" s="117">
        <v>0</v>
      </c>
      <c r="K39" s="117">
        <v>0</v>
      </c>
      <c r="L39" s="117">
        <v>0</v>
      </c>
      <c r="M39" s="117">
        <v>0</v>
      </c>
      <c r="N39" s="36">
        <f t="shared" si="2"/>
        <v>0</v>
      </c>
    </row>
    <row r="40" spans="1:14" ht="15" thickBot="1" x14ac:dyDescent="0.35">
      <c r="A40" s="51" t="s">
        <v>48</v>
      </c>
      <c r="B40" s="118">
        <v>0</v>
      </c>
      <c r="C40" s="119">
        <v>0</v>
      </c>
      <c r="D40" s="119">
        <v>0</v>
      </c>
      <c r="E40" s="119">
        <v>0</v>
      </c>
      <c r="F40" s="119">
        <v>0</v>
      </c>
      <c r="G40" s="119">
        <v>0</v>
      </c>
      <c r="H40" s="119">
        <v>0</v>
      </c>
      <c r="I40" s="119">
        <v>0</v>
      </c>
      <c r="J40" s="119">
        <v>0</v>
      </c>
      <c r="K40" s="119">
        <v>0</v>
      </c>
      <c r="L40" s="119">
        <v>0</v>
      </c>
      <c r="M40" s="119">
        <v>0</v>
      </c>
      <c r="N40" s="37">
        <f t="shared" si="2"/>
        <v>0</v>
      </c>
    </row>
    <row r="41" spans="1:14" ht="16.2" thickBot="1" x14ac:dyDescent="0.35">
      <c r="A41" s="104" t="s">
        <v>49</v>
      </c>
      <c r="B41" s="38">
        <f t="shared" ref="B41:N41" si="4">SUM(B12:B40)</f>
        <v>0</v>
      </c>
      <c r="C41" s="39">
        <f t="shared" si="4"/>
        <v>0</v>
      </c>
      <c r="D41" s="39">
        <f t="shared" si="4"/>
        <v>0</v>
      </c>
      <c r="E41" s="39">
        <f t="shared" si="4"/>
        <v>0</v>
      </c>
      <c r="F41" s="39">
        <f t="shared" si="4"/>
        <v>0</v>
      </c>
      <c r="G41" s="39">
        <f t="shared" si="4"/>
        <v>0</v>
      </c>
      <c r="H41" s="39">
        <f t="shared" si="4"/>
        <v>0</v>
      </c>
      <c r="I41" s="39">
        <f t="shared" si="4"/>
        <v>0</v>
      </c>
      <c r="J41" s="39">
        <f t="shared" si="4"/>
        <v>0</v>
      </c>
      <c r="K41" s="39">
        <f t="shared" si="4"/>
        <v>0</v>
      </c>
      <c r="L41" s="39">
        <f t="shared" si="4"/>
        <v>0</v>
      </c>
      <c r="M41" s="39">
        <f t="shared" si="4"/>
        <v>0</v>
      </c>
      <c r="N41" s="40">
        <f t="shared" si="4"/>
        <v>0</v>
      </c>
    </row>
    <row r="42" spans="1:14" ht="15" thickBot="1" x14ac:dyDescent="0.35">
      <c r="A42" s="11"/>
      <c r="B42" s="12"/>
      <c r="C42" s="12"/>
      <c r="D42" s="12"/>
      <c r="E42" s="12"/>
      <c r="F42" s="12"/>
      <c r="G42" s="12"/>
      <c r="H42" s="12"/>
      <c r="I42" s="12"/>
      <c r="J42" s="12"/>
      <c r="K42" s="12"/>
      <c r="L42" s="12"/>
      <c r="M42" s="12"/>
      <c r="N42" s="12"/>
    </row>
    <row r="43" spans="1:14" ht="18" customHeight="1" x14ac:dyDescent="0.3">
      <c r="A43" s="31" t="s">
        <v>50</v>
      </c>
      <c r="B43" s="218">
        <f t="shared" ref="B43:N43" si="5">B9-B41</f>
        <v>0</v>
      </c>
      <c r="C43" s="218">
        <f t="shared" si="5"/>
        <v>0</v>
      </c>
      <c r="D43" s="218">
        <f t="shared" si="5"/>
        <v>0</v>
      </c>
      <c r="E43" s="218">
        <f t="shared" si="5"/>
        <v>0</v>
      </c>
      <c r="F43" s="218">
        <f t="shared" si="5"/>
        <v>0</v>
      </c>
      <c r="G43" s="218">
        <f t="shared" si="5"/>
        <v>0</v>
      </c>
      <c r="H43" s="218">
        <f t="shared" si="5"/>
        <v>0</v>
      </c>
      <c r="I43" s="218">
        <f t="shared" si="5"/>
        <v>0</v>
      </c>
      <c r="J43" s="218">
        <f t="shared" si="5"/>
        <v>0</v>
      </c>
      <c r="K43" s="218">
        <f t="shared" si="5"/>
        <v>0</v>
      </c>
      <c r="L43" s="218">
        <f t="shared" si="5"/>
        <v>0</v>
      </c>
      <c r="M43" s="218">
        <f t="shared" si="5"/>
        <v>0</v>
      </c>
      <c r="N43" s="218">
        <f t="shared" si="5"/>
        <v>0</v>
      </c>
    </row>
    <row r="44" spans="1:14" ht="15.75" customHeight="1" thickBot="1" x14ac:dyDescent="0.35">
      <c r="A44" s="32" t="s">
        <v>51</v>
      </c>
      <c r="B44" s="220"/>
      <c r="C44" s="220"/>
      <c r="D44" s="220"/>
      <c r="E44" s="220"/>
      <c r="F44" s="220"/>
      <c r="G44" s="220"/>
      <c r="H44" s="220"/>
      <c r="I44" s="220"/>
      <c r="J44" s="220"/>
      <c r="K44" s="220"/>
      <c r="L44" s="220"/>
      <c r="M44" s="220"/>
      <c r="N44" s="220"/>
    </row>
    <row r="45" spans="1:14" ht="15" thickBot="1" x14ac:dyDescent="0.35">
      <c r="A45" s="11"/>
      <c r="B45" s="12"/>
      <c r="C45" s="12"/>
      <c r="D45" s="12"/>
      <c r="E45" s="12"/>
      <c r="F45" s="12"/>
      <c r="G45" s="12"/>
      <c r="H45" s="12"/>
      <c r="I45" s="12"/>
      <c r="J45" s="12"/>
      <c r="K45" s="12"/>
      <c r="L45" s="12"/>
      <c r="M45" s="12"/>
      <c r="N45" s="12"/>
    </row>
    <row r="46" spans="1:14" ht="16.2" thickBot="1" x14ac:dyDescent="0.35">
      <c r="A46" s="33" t="s">
        <v>52</v>
      </c>
      <c r="B46" s="12"/>
      <c r="C46" s="12"/>
      <c r="D46" s="12"/>
      <c r="E46" s="12"/>
      <c r="F46" s="12"/>
      <c r="G46" s="12"/>
      <c r="H46" s="12"/>
      <c r="I46" s="12"/>
      <c r="J46" s="12"/>
      <c r="K46" s="12"/>
      <c r="L46" s="12"/>
      <c r="M46" s="12"/>
      <c r="N46" s="12"/>
    </row>
    <row r="47" spans="1:14" ht="15" thickBot="1" x14ac:dyDescent="0.35">
      <c r="A47" s="45" t="s">
        <v>53</v>
      </c>
      <c r="B47" s="115">
        <v>0</v>
      </c>
      <c r="C47" s="115">
        <v>0</v>
      </c>
      <c r="D47" s="115">
        <v>0</v>
      </c>
      <c r="E47" s="115">
        <v>0</v>
      </c>
      <c r="F47" s="115">
        <v>0</v>
      </c>
      <c r="G47" s="115">
        <v>0</v>
      </c>
      <c r="H47" s="115">
        <v>0</v>
      </c>
      <c r="I47" s="115">
        <v>0</v>
      </c>
      <c r="J47" s="115">
        <v>0</v>
      </c>
      <c r="K47" s="115">
        <v>0</v>
      </c>
      <c r="L47" s="115">
        <v>0</v>
      </c>
      <c r="M47" s="115">
        <v>0</v>
      </c>
      <c r="N47" s="35">
        <f>SUM(B47:M47)</f>
        <v>0</v>
      </c>
    </row>
    <row r="48" spans="1:14" ht="15" thickBot="1" x14ac:dyDescent="0.35">
      <c r="A48" s="45" t="s">
        <v>54</v>
      </c>
      <c r="B48" s="117">
        <v>0</v>
      </c>
      <c r="C48" s="117">
        <v>0</v>
      </c>
      <c r="D48" s="117">
        <v>0</v>
      </c>
      <c r="E48" s="117">
        <v>0</v>
      </c>
      <c r="F48" s="117">
        <v>0</v>
      </c>
      <c r="G48" s="117">
        <v>0</v>
      </c>
      <c r="H48" s="117">
        <v>0</v>
      </c>
      <c r="I48" s="117">
        <v>0</v>
      </c>
      <c r="J48" s="117">
        <v>0</v>
      </c>
      <c r="K48" s="117">
        <v>0</v>
      </c>
      <c r="L48" s="117">
        <v>0</v>
      </c>
      <c r="M48" s="117">
        <v>0</v>
      </c>
      <c r="N48" s="35">
        <f t="shared" ref="N48:N52" si="6">SUM(B48:M48)</f>
        <v>0</v>
      </c>
    </row>
    <row r="49" spans="1:14" ht="15" thickBot="1" x14ac:dyDescent="0.35">
      <c r="A49" s="45" t="s">
        <v>55</v>
      </c>
      <c r="B49" s="117">
        <v>0</v>
      </c>
      <c r="C49" s="117">
        <v>0</v>
      </c>
      <c r="D49" s="117">
        <v>0</v>
      </c>
      <c r="E49" s="117">
        <v>0</v>
      </c>
      <c r="F49" s="117">
        <v>0</v>
      </c>
      <c r="G49" s="117">
        <v>0</v>
      </c>
      <c r="H49" s="117">
        <v>0</v>
      </c>
      <c r="I49" s="117">
        <v>0</v>
      </c>
      <c r="J49" s="117">
        <v>0</v>
      </c>
      <c r="K49" s="117">
        <v>0</v>
      </c>
      <c r="L49" s="117">
        <v>0</v>
      </c>
      <c r="M49" s="117">
        <v>0</v>
      </c>
      <c r="N49" s="35">
        <f t="shared" si="6"/>
        <v>0</v>
      </c>
    </row>
    <row r="50" spans="1:14" ht="15" thickBot="1" x14ac:dyDescent="0.35">
      <c r="A50" s="45" t="s">
        <v>254</v>
      </c>
      <c r="B50" s="117">
        <v>0</v>
      </c>
      <c r="C50" s="117">
        <v>0</v>
      </c>
      <c r="D50" s="117">
        <v>0</v>
      </c>
      <c r="E50" s="117">
        <v>0</v>
      </c>
      <c r="F50" s="117">
        <v>0</v>
      </c>
      <c r="G50" s="117">
        <v>0</v>
      </c>
      <c r="H50" s="117">
        <v>0</v>
      </c>
      <c r="I50" s="117">
        <v>0</v>
      </c>
      <c r="J50" s="117">
        <v>0</v>
      </c>
      <c r="K50" s="117">
        <v>0</v>
      </c>
      <c r="L50" s="117">
        <v>0</v>
      </c>
      <c r="M50" s="117">
        <v>0</v>
      </c>
      <c r="N50" s="35">
        <f t="shared" si="6"/>
        <v>0</v>
      </c>
    </row>
    <row r="51" spans="1:14" ht="15" thickBot="1" x14ac:dyDescent="0.35">
      <c r="A51" s="45" t="s">
        <v>56</v>
      </c>
      <c r="B51" s="120">
        <v>0</v>
      </c>
      <c r="C51" s="120">
        <v>0</v>
      </c>
      <c r="D51" s="120">
        <v>0</v>
      </c>
      <c r="E51" s="120">
        <v>0</v>
      </c>
      <c r="F51" s="120">
        <v>0</v>
      </c>
      <c r="G51" s="120">
        <v>0</v>
      </c>
      <c r="H51" s="120">
        <v>0</v>
      </c>
      <c r="I51" s="120">
        <v>0</v>
      </c>
      <c r="J51" s="120">
        <v>0</v>
      </c>
      <c r="K51" s="120">
        <v>0</v>
      </c>
      <c r="L51" s="120">
        <v>0</v>
      </c>
      <c r="M51" s="120">
        <v>0</v>
      </c>
      <c r="N51" s="35">
        <f t="shared" si="6"/>
        <v>0</v>
      </c>
    </row>
    <row r="52" spans="1:14" ht="16.2" thickBot="1" x14ac:dyDescent="0.35">
      <c r="A52" s="26" t="s">
        <v>57</v>
      </c>
      <c r="B52" s="41">
        <f>SUM(B47:B51)</f>
        <v>0</v>
      </c>
      <c r="C52" s="41">
        <f t="shared" ref="C52:M52" si="7">SUM(C47:C51)</f>
        <v>0</v>
      </c>
      <c r="D52" s="41">
        <f t="shared" si="7"/>
        <v>0</v>
      </c>
      <c r="E52" s="41">
        <f t="shared" si="7"/>
        <v>0</v>
      </c>
      <c r="F52" s="41">
        <f t="shared" si="7"/>
        <v>0</v>
      </c>
      <c r="G52" s="41">
        <f t="shared" si="7"/>
        <v>0</v>
      </c>
      <c r="H52" s="41">
        <f t="shared" si="7"/>
        <v>0</v>
      </c>
      <c r="I52" s="41">
        <f t="shared" si="7"/>
        <v>0</v>
      </c>
      <c r="J52" s="41">
        <f t="shared" si="7"/>
        <v>0</v>
      </c>
      <c r="K52" s="41">
        <f t="shared" si="7"/>
        <v>0</v>
      </c>
      <c r="L52" s="41">
        <f t="shared" si="7"/>
        <v>0</v>
      </c>
      <c r="M52" s="41">
        <f t="shared" si="7"/>
        <v>0</v>
      </c>
      <c r="N52" s="35">
        <f t="shared" si="6"/>
        <v>0</v>
      </c>
    </row>
    <row r="53" spans="1:14" ht="15" thickBot="1" x14ac:dyDescent="0.35">
      <c r="A53" s="11"/>
      <c r="B53" s="12"/>
      <c r="C53" s="12"/>
      <c r="D53" s="12"/>
      <c r="E53" s="12"/>
      <c r="F53" s="12"/>
      <c r="G53" s="12"/>
      <c r="H53" s="12"/>
      <c r="I53" s="12"/>
      <c r="J53" s="12"/>
      <c r="K53" s="12"/>
      <c r="L53" s="12"/>
      <c r="M53" s="12"/>
      <c r="N53" s="12"/>
    </row>
    <row r="54" spans="1:14" ht="16.2" thickBot="1" x14ac:dyDescent="0.35">
      <c r="A54" s="33" t="s">
        <v>58</v>
      </c>
    </row>
    <row r="55" spans="1:14" ht="15" thickBot="1" x14ac:dyDescent="0.35">
      <c r="A55" s="45" t="s">
        <v>59</v>
      </c>
      <c r="B55" s="115">
        <v>0</v>
      </c>
      <c r="C55" s="115">
        <v>0</v>
      </c>
      <c r="D55" s="115">
        <v>0</v>
      </c>
      <c r="E55" s="115">
        <v>0</v>
      </c>
      <c r="F55" s="115">
        <v>0</v>
      </c>
      <c r="G55" s="115">
        <v>0</v>
      </c>
      <c r="H55" s="115">
        <v>0</v>
      </c>
      <c r="I55" s="115">
        <v>0</v>
      </c>
      <c r="J55" s="115">
        <v>0</v>
      </c>
      <c r="K55" s="115">
        <v>0</v>
      </c>
      <c r="L55" s="115">
        <v>0</v>
      </c>
      <c r="M55" s="115">
        <v>0</v>
      </c>
      <c r="N55" s="42">
        <f>SUM(B55:M55)</f>
        <v>0</v>
      </c>
    </row>
    <row r="56" spans="1:14" ht="15" thickBot="1" x14ac:dyDescent="0.35">
      <c r="A56" s="45" t="s">
        <v>60</v>
      </c>
      <c r="B56" s="117">
        <v>0</v>
      </c>
      <c r="C56" s="117">
        <v>0</v>
      </c>
      <c r="D56" s="117">
        <v>0</v>
      </c>
      <c r="E56" s="117">
        <v>0</v>
      </c>
      <c r="F56" s="117">
        <v>0</v>
      </c>
      <c r="G56" s="117">
        <v>0</v>
      </c>
      <c r="H56" s="117">
        <v>0</v>
      </c>
      <c r="I56" s="117">
        <v>0</v>
      </c>
      <c r="J56" s="117">
        <v>0</v>
      </c>
      <c r="K56" s="117">
        <v>0</v>
      </c>
      <c r="L56" s="117">
        <v>0</v>
      </c>
      <c r="M56" s="117">
        <v>0</v>
      </c>
      <c r="N56" s="42">
        <f t="shared" ref="N56:N63" si="8">SUM(B56:M56)</f>
        <v>0</v>
      </c>
    </row>
    <row r="57" spans="1:14" ht="15" thickBot="1" x14ac:dyDescent="0.35">
      <c r="A57" s="45" t="s">
        <v>61</v>
      </c>
      <c r="B57" s="117">
        <v>0</v>
      </c>
      <c r="C57" s="117">
        <v>0</v>
      </c>
      <c r="D57" s="117">
        <v>0</v>
      </c>
      <c r="E57" s="117">
        <v>0</v>
      </c>
      <c r="F57" s="117">
        <v>0</v>
      </c>
      <c r="G57" s="117">
        <v>0</v>
      </c>
      <c r="H57" s="117">
        <v>0</v>
      </c>
      <c r="I57" s="117">
        <v>0</v>
      </c>
      <c r="J57" s="117">
        <v>0</v>
      </c>
      <c r="K57" s="117">
        <v>0</v>
      </c>
      <c r="L57" s="117">
        <v>0</v>
      </c>
      <c r="M57" s="117">
        <v>0</v>
      </c>
      <c r="N57" s="42">
        <f t="shared" si="8"/>
        <v>0</v>
      </c>
    </row>
    <row r="58" spans="1:14" ht="15" thickBot="1" x14ac:dyDescent="0.35">
      <c r="A58" s="45" t="s">
        <v>62</v>
      </c>
      <c r="B58" s="117">
        <v>0</v>
      </c>
      <c r="C58" s="117">
        <v>0</v>
      </c>
      <c r="D58" s="117">
        <v>0</v>
      </c>
      <c r="E58" s="117">
        <v>0</v>
      </c>
      <c r="F58" s="117">
        <v>0</v>
      </c>
      <c r="G58" s="117">
        <v>0</v>
      </c>
      <c r="H58" s="117">
        <v>0</v>
      </c>
      <c r="I58" s="117">
        <v>0</v>
      </c>
      <c r="J58" s="117">
        <v>0</v>
      </c>
      <c r="K58" s="117">
        <v>0</v>
      </c>
      <c r="L58" s="117">
        <v>0</v>
      </c>
      <c r="M58" s="117">
        <v>0</v>
      </c>
      <c r="N58" s="42">
        <f t="shared" si="8"/>
        <v>0</v>
      </c>
    </row>
    <row r="59" spans="1:14" ht="15" thickBot="1" x14ac:dyDescent="0.35">
      <c r="A59" s="45" t="s">
        <v>63</v>
      </c>
      <c r="B59" s="117">
        <v>0</v>
      </c>
      <c r="C59" s="117">
        <v>0</v>
      </c>
      <c r="D59" s="117">
        <v>0</v>
      </c>
      <c r="E59" s="117">
        <v>0</v>
      </c>
      <c r="F59" s="117">
        <v>0</v>
      </c>
      <c r="G59" s="117">
        <v>0</v>
      </c>
      <c r="H59" s="117">
        <v>0</v>
      </c>
      <c r="I59" s="117">
        <v>0</v>
      </c>
      <c r="J59" s="117">
        <v>0</v>
      </c>
      <c r="K59" s="117">
        <v>0</v>
      </c>
      <c r="L59" s="117">
        <v>0</v>
      </c>
      <c r="M59" s="117">
        <v>0</v>
      </c>
      <c r="N59" s="42">
        <f t="shared" si="8"/>
        <v>0</v>
      </c>
    </row>
    <row r="60" spans="1:14" ht="15" thickBot="1" x14ac:dyDescent="0.35">
      <c r="A60" s="45" t="s">
        <v>64</v>
      </c>
      <c r="B60" s="117">
        <v>0</v>
      </c>
      <c r="C60" s="117">
        <v>0</v>
      </c>
      <c r="D60" s="117">
        <v>0</v>
      </c>
      <c r="E60" s="117">
        <v>0</v>
      </c>
      <c r="F60" s="117">
        <v>0</v>
      </c>
      <c r="G60" s="117">
        <v>0</v>
      </c>
      <c r="H60" s="117">
        <v>0</v>
      </c>
      <c r="I60" s="117">
        <v>0</v>
      </c>
      <c r="J60" s="117">
        <v>0</v>
      </c>
      <c r="K60" s="117">
        <v>0</v>
      </c>
      <c r="L60" s="117">
        <v>0</v>
      </c>
      <c r="M60" s="117">
        <v>0</v>
      </c>
      <c r="N60" s="42">
        <f t="shared" si="8"/>
        <v>0</v>
      </c>
    </row>
    <row r="61" spans="1:14" ht="15" thickBot="1" x14ac:dyDescent="0.35">
      <c r="A61" s="45" t="s">
        <v>65</v>
      </c>
      <c r="B61" s="117">
        <v>0</v>
      </c>
      <c r="C61" s="117">
        <v>0</v>
      </c>
      <c r="D61" s="117">
        <v>0</v>
      </c>
      <c r="E61" s="117">
        <v>0</v>
      </c>
      <c r="F61" s="117">
        <v>0</v>
      </c>
      <c r="G61" s="117">
        <v>0</v>
      </c>
      <c r="H61" s="117">
        <v>0</v>
      </c>
      <c r="I61" s="117">
        <v>0</v>
      </c>
      <c r="J61" s="117">
        <v>0</v>
      </c>
      <c r="K61" s="117">
        <v>0</v>
      </c>
      <c r="L61" s="117">
        <v>0</v>
      </c>
      <c r="M61" s="117">
        <v>0</v>
      </c>
      <c r="N61" s="42">
        <f t="shared" si="8"/>
        <v>0</v>
      </c>
    </row>
    <row r="62" spans="1:14" ht="15" thickBot="1" x14ac:dyDescent="0.35">
      <c r="A62" s="45" t="s">
        <v>255</v>
      </c>
      <c r="B62" s="117">
        <v>0</v>
      </c>
      <c r="C62" s="117">
        <v>0</v>
      </c>
      <c r="D62" s="117">
        <v>0</v>
      </c>
      <c r="E62" s="117">
        <v>0</v>
      </c>
      <c r="F62" s="117">
        <v>0</v>
      </c>
      <c r="G62" s="117">
        <v>0</v>
      </c>
      <c r="H62" s="117">
        <v>0</v>
      </c>
      <c r="I62" s="117">
        <v>0</v>
      </c>
      <c r="J62" s="117">
        <v>0</v>
      </c>
      <c r="K62" s="117">
        <v>0</v>
      </c>
      <c r="L62" s="117">
        <v>0</v>
      </c>
      <c r="M62" s="117">
        <v>0</v>
      </c>
      <c r="N62" s="42">
        <f t="shared" si="8"/>
        <v>0</v>
      </c>
    </row>
    <row r="63" spans="1:14" ht="15" thickBot="1" x14ac:dyDescent="0.35">
      <c r="A63" s="45" t="s">
        <v>66</v>
      </c>
      <c r="B63" s="120">
        <v>0</v>
      </c>
      <c r="C63" s="120">
        <v>0</v>
      </c>
      <c r="D63" s="120">
        <v>0</v>
      </c>
      <c r="E63" s="120">
        <v>0</v>
      </c>
      <c r="F63" s="120">
        <v>0</v>
      </c>
      <c r="G63" s="120">
        <v>0</v>
      </c>
      <c r="H63" s="120">
        <v>0</v>
      </c>
      <c r="I63" s="120">
        <v>0</v>
      </c>
      <c r="J63" s="120">
        <v>0</v>
      </c>
      <c r="K63" s="120">
        <v>0</v>
      </c>
      <c r="L63" s="120">
        <v>0</v>
      </c>
      <c r="M63" s="120">
        <v>0</v>
      </c>
      <c r="N63" s="42">
        <f t="shared" si="8"/>
        <v>0</v>
      </c>
    </row>
    <row r="64" spans="1:14" ht="16.2" thickBot="1" x14ac:dyDescent="0.35">
      <c r="A64" s="30" t="s">
        <v>67</v>
      </c>
      <c r="B64" s="43">
        <f t="shared" ref="B64:N64" si="9">SUM(B55:B63)</f>
        <v>0</v>
      </c>
      <c r="C64" s="43">
        <f t="shared" si="9"/>
        <v>0</v>
      </c>
      <c r="D64" s="43">
        <f t="shared" si="9"/>
        <v>0</v>
      </c>
      <c r="E64" s="43">
        <f t="shared" si="9"/>
        <v>0</v>
      </c>
      <c r="F64" s="43">
        <f t="shared" si="9"/>
        <v>0</v>
      </c>
      <c r="G64" s="43">
        <f t="shared" si="9"/>
        <v>0</v>
      </c>
      <c r="H64" s="43">
        <f t="shared" si="9"/>
        <v>0</v>
      </c>
      <c r="I64" s="43">
        <f t="shared" si="9"/>
        <v>0</v>
      </c>
      <c r="J64" s="43">
        <f t="shared" si="9"/>
        <v>0</v>
      </c>
      <c r="K64" s="43">
        <f t="shared" si="9"/>
        <v>0</v>
      </c>
      <c r="L64" s="43">
        <f t="shared" si="9"/>
        <v>0</v>
      </c>
      <c r="M64" s="43">
        <f t="shared" si="9"/>
        <v>0</v>
      </c>
      <c r="N64" s="43">
        <f t="shared" si="9"/>
        <v>0</v>
      </c>
    </row>
    <row r="65" spans="1:14" ht="15" thickBot="1" x14ac:dyDescent="0.35">
      <c r="A65" s="11"/>
      <c r="B65" s="12"/>
      <c r="C65" s="12"/>
      <c r="D65" s="12"/>
      <c r="E65" s="12"/>
      <c r="F65" s="12"/>
      <c r="G65" s="12"/>
      <c r="H65" s="12"/>
      <c r="I65" s="12"/>
      <c r="J65" s="12"/>
      <c r="K65" s="12"/>
      <c r="L65" s="12"/>
      <c r="M65" s="12"/>
      <c r="N65" s="12"/>
    </row>
    <row r="66" spans="1:14" ht="17.399999999999999" x14ac:dyDescent="0.3">
      <c r="A66" s="135" t="s">
        <v>68</v>
      </c>
      <c r="B66" s="216">
        <f t="shared" ref="B66:N66" si="10">B52-B64</f>
        <v>0</v>
      </c>
      <c r="C66" s="216">
        <f t="shared" si="10"/>
        <v>0</v>
      </c>
      <c r="D66" s="216">
        <f t="shared" si="10"/>
        <v>0</v>
      </c>
      <c r="E66" s="216">
        <f t="shared" si="10"/>
        <v>0</v>
      </c>
      <c r="F66" s="216">
        <f t="shared" si="10"/>
        <v>0</v>
      </c>
      <c r="G66" s="216">
        <f t="shared" si="10"/>
        <v>0</v>
      </c>
      <c r="H66" s="216">
        <f t="shared" si="10"/>
        <v>0</v>
      </c>
      <c r="I66" s="216">
        <f t="shared" si="10"/>
        <v>0</v>
      </c>
      <c r="J66" s="216">
        <f t="shared" si="10"/>
        <v>0</v>
      </c>
      <c r="K66" s="216">
        <f t="shared" si="10"/>
        <v>0</v>
      </c>
      <c r="L66" s="216">
        <f t="shared" si="10"/>
        <v>0</v>
      </c>
      <c r="M66" s="216">
        <f t="shared" si="10"/>
        <v>0</v>
      </c>
      <c r="N66" s="218">
        <f t="shared" si="10"/>
        <v>0</v>
      </c>
    </row>
    <row r="67" spans="1:14" ht="15" thickBot="1" x14ac:dyDescent="0.35">
      <c r="A67" s="136" t="s">
        <v>69</v>
      </c>
      <c r="B67" s="217"/>
      <c r="C67" s="217"/>
      <c r="D67" s="217"/>
      <c r="E67" s="217"/>
      <c r="F67" s="217"/>
      <c r="G67" s="217"/>
      <c r="H67" s="217"/>
      <c r="I67" s="217"/>
      <c r="J67" s="217"/>
      <c r="K67" s="217"/>
      <c r="L67" s="217"/>
      <c r="M67" s="217"/>
      <c r="N67" s="219"/>
    </row>
    <row r="68" spans="1:14" x14ac:dyDescent="0.3">
      <c r="A68" s="11"/>
      <c r="B68" s="12"/>
      <c r="C68" s="12"/>
      <c r="D68" s="12"/>
      <c r="E68" s="12"/>
      <c r="F68" s="12"/>
      <c r="G68" s="12"/>
      <c r="H68" s="12"/>
      <c r="I68" s="12"/>
      <c r="J68" s="12"/>
      <c r="K68" s="12"/>
      <c r="L68" s="12"/>
      <c r="M68" s="12"/>
      <c r="N68" s="12"/>
    </row>
    <row r="69" spans="1:14" ht="15" thickBot="1" x14ac:dyDescent="0.35">
      <c r="A69" s="11"/>
      <c r="B69" s="12"/>
      <c r="C69" s="12"/>
      <c r="D69" s="12"/>
      <c r="E69" s="12"/>
      <c r="F69" s="12"/>
      <c r="G69" s="12"/>
      <c r="H69" s="12"/>
      <c r="I69" s="12"/>
      <c r="J69" s="12"/>
      <c r="K69" s="12"/>
      <c r="L69" s="12"/>
      <c r="M69" s="12"/>
      <c r="N69" s="12"/>
    </row>
    <row r="70" spans="1:14" ht="18" thickBot="1" x14ac:dyDescent="0.35">
      <c r="A70" s="137" t="s">
        <v>70</v>
      </c>
      <c r="B70" s="43">
        <f t="shared" ref="B70:N70" si="11">B43+B66</f>
        <v>0</v>
      </c>
      <c r="C70" s="43">
        <f t="shared" si="11"/>
        <v>0</v>
      </c>
      <c r="D70" s="43">
        <f t="shared" si="11"/>
        <v>0</v>
      </c>
      <c r="E70" s="43">
        <f t="shared" si="11"/>
        <v>0</v>
      </c>
      <c r="F70" s="43">
        <f t="shared" si="11"/>
        <v>0</v>
      </c>
      <c r="G70" s="43">
        <f t="shared" si="11"/>
        <v>0</v>
      </c>
      <c r="H70" s="43">
        <f t="shared" si="11"/>
        <v>0</v>
      </c>
      <c r="I70" s="43">
        <f t="shared" si="11"/>
        <v>0</v>
      </c>
      <c r="J70" s="43">
        <f t="shared" si="11"/>
        <v>0</v>
      </c>
      <c r="K70" s="43">
        <f t="shared" si="11"/>
        <v>0</v>
      </c>
      <c r="L70" s="43">
        <f t="shared" si="11"/>
        <v>0</v>
      </c>
      <c r="M70" s="43">
        <f t="shared" si="11"/>
        <v>0</v>
      </c>
      <c r="N70" s="43">
        <f t="shared" si="11"/>
        <v>0</v>
      </c>
    </row>
    <row r="71" spans="1:14" ht="15" thickBot="1" x14ac:dyDescent="0.35">
      <c r="A71" s="11"/>
      <c r="B71" s="15" t="s">
        <v>72</v>
      </c>
      <c r="C71" s="12"/>
      <c r="D71" s="12"/>
      <c r="E71" s="12"/>
      <c r="F71" s="12"/>
      <c r="G71" s="12"/>
      <c r="H71" s="12"/>
      <c r="I71" s="12"/>
      <c r="J71" s="12"/>
      <c r="K71" s="12"/>
      <c r="L71" s="12"/>
      <c r="M71" s="12"/>
      <c r="N71" s="12"/>
    </row>
    <row r="72" spans="1:14" ht="18" thickBot="1" x14ac:dyDescent="0.35">
      <c r="A72" s="138" t="s">
        <v>71</v>
      </c>
      <c r="B72" s="121"/>
      <c r="C72" s="43">
        <f t="shared" ref="C72:I72" si="12">B74</f>
        <v>0</v>
      </c>
      <c r="D72" s="43">
        <f t="shared" si="12"/>
        <v>0</v>
      </c>
      <c r="E72" s="43">
        <f t="shared" si="12"/>
        <v>0</v>
      </c>
      <c r="F72" s="43">
        <f t="shared" si="12"/>
        <v>0</v>
      </c>
      <c r="G72" s="43">
        <f t="shared" si="12"/>
        <v>0</v>
      </c>
      <c r="H72" s="43">
        <f t="shared" si="12"/>
        <v>0</v>
      </c>
      <c r="I72" s="43">
        <f t="shared" si="12"/>
        <v>0</v>
      </c>
      <c r="J72" s="43">
        <f t="shared" ref="J72:M72" si="13">I74</f>
        <v>0</v>
      </c>
      <c r="K72" s="43">
        <f t="shared" si="13"/>
        <v>0</v>
      </c>
      <c r="L72" s="43">
        <f t="shared" si="13"/>
        <v>0</v>
      </c>
      <c r="M72" s="43">
        <f t="shared" si="13"/>
        <v>0</v>
      </c>
      <c r="N72" s="44"/>
    </row>
    <row r="73" spans="1:14" ht="15" thickBot="1" x14ac:dyDescent="0.35">
      <c r="A73" s="11"/>
      <c r="B73" s="12"/>
      <c r="C73" s="12"/>
      <c r="D73" s="12"/>
      <c r="E73" s="12"/>
      <c r="F73" s="12"/>
      <c r="G73" s="12"/>
      <c r="H73" s="12"/>
      <c r="I73" s="12"/>
      <c r="J73" s="12"/>
      <c r="K73" s="12"/>
      <c r="L73" s="12"/>
      <c r="M73" s="12"/>
      <c r="N73" s="12"/>
    </row>
    <row r="74" spans="1:14" ht="18" thickBot="1" x14ac:dyDescent="0.35">
      <c r="A74" s="34" t="s">
        <v>73</v>
      </c>
      <c r="B74" s="43">
        <f>B70+B72</f>
        <v>0</v>
      </c>
      <c r="C74" s="43">
        <f t="shared" ref="C74:M74" si="14">C70+C72</f>
        <v>0</v>
      </c>
      <c r="D74" s="43">
        <f t="shared" si="14"/>
        <v>0</v>
      </c>
      <c r="E74" s="43">
        <f t="shared" si="14"/>
        <v>0</v>
      </c>
      <c r="F74" s="43">
        <f t="shared" si="14"/>
        <v>0</v>
      </c>
      <c r="G74" s="43">
        <f t="shared" si="14"/>
        <v>0</v>
      </c>
      <c r="H74" s="43">
        <f t="shared" si="14"/>
        <v>0</v>
      </c>
      <c r="I74" s="43">
        <f t="shared" si="14"/>
        <v>0</v>
      </c>
      <c r="J74" s="43">
        <f t="shared" si="14"/>
        <v>0</v>
      </c>
      <c r="K74" s="43">
        <f t="shared" si="14"/>
        <v>0</v>
      </c>
      <c r="L74" s="43">
        <f t="shared" si="14"/>
        <v>0</v>
      </c>
      <c r="M74" s="43">
        <f t="shared" si="14"/>
        <v>0</v>
      </c>
      <c r="N74" s="43">
        <f>N70+N72</f>
        <v>0</v>
      </c>
    </row>
  </sheetData>
  <mergeCells count="26">
    <mergeCell ref="B43:B44"/>
    <mergeCell ref="C43:C44"/>
    <mergeCell ref="D43:D44"/>
    <mergeCell ref="E43:E44"/>
    <mergeCell ref="F43:F44"/>
    <mergeCell ref="M43:M44"/>
    <mergeCell ref="N43:N44"/>
    <mergeCell ref="B66:B67"/>
    <mergeCell ref="C66:C67"/>
    <mergeCell ref="D66:D67"/>
    <mergeCell ref="E66:E67"/>
    <mergeCell ref="F66:F67"/>
    <mergeCell ref="G66:G67"/>
    <mergeCell ref="H66:H67"/>
    <mergeCell ref="I66:I67"/>
    <mergeCell ref="G43:G44"/>
    <mergeCell ref="H43:H44"/>
    <mergeCell ref="I43:I44"/>
    <mergeCell ref="J43:J44"/>
    <mergeCell ref="K43:K44"/>
    <mergeCell ref="L43:L44"/>
    <mergeCell ref="J66:J67"/>
    <mergeCell ref="K66:K67"/>
    <mergeCell ref="L66:L67"/>
    <mergeCell ref="M66:M67"/>
    <mergeCell ref="N66:N67"/>
  </mergeCells>
  <conditionalFormatting sqref="B43:B44">
    <cfRule type="cellIs" dxfId="7" priority="5" operator="lessThan">
      <formula>0</formula>
    </cfRule>
  </conditionalFormatting>
  <conditionalFormatting sqref="C43:N44">
    <cfRule type="cellIs" dxfId="6" priority="4" operator="lessThan">
      <formula>0</formula>
    </cfRule>
  </conditionalFormatting>
  <conditionalFormatting sqref="B66:N67">
    <cfRule type="cellIs" dxfId="5" priority="3" operator="lessThan">
      <formula>0</formula>
    </cfRule>
  </conditionalFormatting>
  <conditionalFormatting sqref="B70:N70">
    <cfRule type="cellIs" dxfId="4" priority="2" operator="lessThan">
      <formula>0</formula>
    </cfRule>
  </conditionalFormatting>
  <conditionalFormatting sqref="B74:N74">
    <cfRule type="cellIs" dxfId="3" priority="1" operator="lessThan">
      <formula>0</formula>
    </cfRule>
  </conditionalFormatting>
  <pageMargins left="0.70866141732283472" right="0.70866141732283472" top="0.74803149606299213" bottom="0.74803149606299213" header="0.31496062992125984" footer="0.31496062992125984"/>
  <pageSetup paperSize="9" scale="50" fitToHeight="2" orientation="landscape" r:id="rId1"/>
  <rowBreaks count="1" manualBreakCount="1">
    <brk id="45" max="1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49"/>
  <sheetViews>
    <sheetView tabSelected="1" zoomScale="48" zoomScaleNormal="70" workbookViewId="0">
      <selection activeCell="D12" sqref="D12:D13"/>
    </sheetView>
  </sheetViews>
  <sheetFormatPr baseColWidth="10" defaultRowHeight="14.4" x14ac:dyDescent="0.3"/>
  <cols>
    <col min="1" max="1" width="63" customWidth="1"/>
    <col min="2" max="2" width="19" customWidth="1"/>
    <col min="4" max="4" width="149.33203125" customWidth="1"/>
  </cols>
  <sheetData>
    <row r="1" spans="1:6" ht="21" x14ac:dyDescent="0.4">
      <c r="A1" s="19" t="s">
        <v>74</v>
      </c>
      <c r="B1" s="20"/>
      <c r="C1" s="20"/>
    </row>
    <row r="2" spans="1:6" x14ac:dyDescent="0.3">
      <c r="A2" s="1" t="s">
        <v>75</v>
      </c>
    </row>
    <row r="3" spans="1:6" x14ac:dyDescent="0.3">
      <c r="B3" s="3" t="s">
        <v>76</v>
      </c>
    </row>
    <row r="4" spans="1:6" ht="17.399999999999999" thickBot="1" x14ac:dyDescent="0.35">
      <c r="A4" s="21" t="s">
        <v>78</v>
      </c>
      <c r="B4" s="22"/>
      <c r="C4" s="23" t="s">
        <v>0</v>
      </c>
      <c r="D4" s="24" t="s">
        <v>77</v>
      </c>
    </row>
    <row r="5" spans="1:6" ht="16.2" thickBot="1" x14ac:dyDescent="0.35">
      <c r="A5" s="33" t="s">
        <v>79</v>
      </c>
      <c r="B5" s="56">
        <f>SUM(B6:B11)</f>
        <v>0</v>
      </c>
      <c r="C5" s="53" t="e">
        <f>B5/$B$5</f>
        <v>#DIV/0!</v>
      </c>
      <c r="D5" s="61"/>
    </row>
    <row r="6" spans="1:6" ht="15" customHeight="1" x14ac:dyDescent="0.3">
      <c r="A6" s="95" t="s">
        <v>80</v>
      </c>
      <c r="B6" s="122">
        <v>0</v>
      </c>
      <c r="C6" s="54" t="e">
        <f t="shared" ref="C6:C46" si="0">B6/$B$5</f>
        <v>#DIV/0!</v>
      </c>
      <c r="D6" s="221" t="s">
        <v>86</v>
      </c>
    </row>
    <row r="7" spans="1:6" x14ac:dyDescent="0.3">
      <c r="A7" s="95" t="s">
        <v>81</v>
      </c>
      <c r="B7" s="122">
        <v>0</v>
      </c>
      <c r="C7" s="54" t="e">
        <f t="shared" si="0"/>
        <v>#DIV/0!</v>
      </c>
      <c r="D7" s="222"/>
    </row>
    <row r="8" spans="1:6" x14ac:dyDescent="0.3">
      <c r="A8" s="95" t="s">
        <v>82</v>
      </c>
      <c r="B8" s="122">
        <v>0</v>
      </c>
      <c r="C8" s="54" t="e">
        <f t="shared" ref="C8:C10" si="1">B8/$B$5</f>
        <v>#DIV/0!</v>
      </c>
      <c r="D8" s="222"/>
    </row>
    <row r="9" spans="1:6" x14ac:dyDescent="0.3">
      <c r="A9" s="50" t="s">
        <v>1</v>
      </c>
      <c r="B9" s="122">
        <v>0</v>
      </c>
      <c r="C9" s="54" t="e">
        <f t="shared" si="1"/>
        <v>#DIV/0!</v>
      </c>
      <c r="D9" s="223"/>
    </row>
    <row r="10" spans="1:6" x14ac:dyDescent="0.3">
      <c r="A10" s="45" t="s">
        <v>83</v>
      </c>
      <c r="B10" s="122">
        <v>0</v>
      </c>
      <c r="C10" s="54" t="e">
        <f t="shared" si="1"/>
        <v>#DIV/0!</v>
      </c>
      <c r="D10" s="62" t="s">
        <v>87</v>
      </c>
    </row>
    <row r="11" spans="1:6" ht="15" thickBot="1" x14ac:dyDescent="0.35">
      <c r="A11" s="51" t="s">
        <v>84</v>
      </c>
      <c r="B11" s="122">
        <v>0</v>
      </c>
      <c r="C11" s="54" t="e">
        <f t="shared" si="0"/>
        <v>#DIV/0!</v>
      </c>
      <c r="D11" s="63" t="s">
        <v>88</v>
      </c>
    </row>
    <row r="12" spans="1:6" ht="36" customHeight="1" thickBot="1" x14ac:dyDescent="0.35">
      <c r="A12" s="58" t="s">
        <v>85</v>
      </c>
      <c r="B12" s="57">
        <f>SUM(B13:B24)</f>
        <v>0</v>
      </c>
      <c r="C12" s="55" t="e">
        <f>B12/$B$5</f>
        <v>#DIV/0!</v>
      </c>
      <c r="D12" s="48" t="s">
        <v>89</v>
      </c>
    </row>
    <row r="13" spans="1:6" ht="72" x14ac:dyDescent="0.3">
      <c r="A13" s="140" t="s">
        <v>102</v>
      </c>
      <c r="B13" s="123">
        <v>0</v>
      </c>
      <c r="C13" s="98" t="e">
        <f t="shared" si="0"/>
        <v>#DIV/0!</v>
      </c>
      <c r="D13" s="100" t="s">
        <v>90</v>
      </c>
      <c r="F13" s="7"/>
    </row>
    <row r="14" spans="1:6" ht="28.8" x14ac:dyDescent="0.3">
      <c r="A14" s="141" t="s">
        <v>103</v>
      </c>
      <c r="B14" s="124">
        <v>0</v>
      </c>
      <c r="C14" s="97" t="e">
        <f t="shared" si="0"/>
        <v>#DIV/0!</v>
      </c>
      <c r="D14" s="62" t="s">
        <v>91</v>
      </c>
      <c r="F14" s="8"/>
    </row>
    <row r="15" spans="1:6" ht="28.8" x14ac:dyDescent="0.3">
      <c r="A15" s="142" t="s">
        <v>104</v>
      </c>
      <c r="B15" s="124">
        <v>0</v>
      </c>
      <c r="C15" s="97" t="e">
        <f t="shared" ref="C15" si="2">B15/$B$5</f>
        <v>#DIV/0!</v>
      </c>
      <c r="D15" s="62" t="s">
        <v>92</v>
      </c>
      <c r="F15" s="8"/>
    </row>
    <row r="16" spans="1:6" ht="43.2" x14ac:dyDescent="0.3">
      <c r="A16" s="142" t="s">
        <v>105</v>
      </c>
      <c r="B16" s="124">
        <v>0</v>
      </c>
      <c r="C16" s="97" t="e">
        <f t="shared" ref="C16" si="3">B16/$B$5</f>
        <v>#DIV/0!</v>
      </c>
      <c r="D16" s="62" t="s">
        <v>93</v>
      </c>
      <c r="F16" s="8"/>
    </row>
    <row r="17" spans="1:6" ht="33.75" customHeight="1" x14ac:dyDescent="0.3">
      <c r="A17" s="142" t="s">
        <v>106</v>
      </c>
      <c r="B17" s="124">
        <v>0</v>
      </c>
      <c r="C17" s="97" t="e">
        <f t="shared" si="0"/>
        <v>#DIV/0!</v>
      </c>
      <c r="D17" s="62" t="s">
        <v>94</v>
      </c>
      <c r="F17" s="6"/>
    </row>
    <row r="18" spans="1:6" ht="18.75" customHeight="1" x14ac:dyDescent="0.3">
      <c r="A18" s="143" t="s">
        <v>107</v>
      </c>
      <c r="B18" s="125">
        <v>0</v>
      </c>
      <c r="C18" s="96" t="e">
        <f t="shared" ref="C18" si="4">B18/$B$5</f>
        <v>#DIV/0!</v>
      </c>
      <c r="D18" s="139" t="s">
        <v>95</v>
      </c>
      <c r="F18" s="6"/>
    </row>
    <row r="19" spans="1:6" x14ac:dyDescent="0.3">
      <c r="A19" s="95" t="s">
        <v>108</v>
      </c>
      <c r="B19" s="125">
        <v>0</v>
      </c>
      <c r="C19" s="96" t="e">
        <f t="shared" ref="C19:C20" si="5">B19/$B$5</f>
        <v>#DIV/0!</v>
      </c>
      <c r="D19" s="62" t="s">
        <v>96</v>
      </c>
      <c r="F19" s="6"/>
    </row>
    <row r="20" spans="1:6" x14ac:dyDescent="0.3">
      <c r="A20" s="95" t="s">
        <v>109</v>
      </c>
      <c r="B20" s="125">
        <v>0</v>
      </c>
      <c r="C20" s="96" t="e">
        <f t="shared" si="5"/>
        <v>#DIV/0!</v>
      </c>
      <c r="D20" s="62" t="s">
        <v>97</v>
      </c>
      <c r="F20" s="6"/>
    </row>
    <row r="21" spans="1:6" x14ac:dyDescent="0.3">
      <c r="A21" s="95" t="s">
        <v>110</v>
      </c>
      <c r="B21" s="125">
        <v>0</v>
      </c>
      <c r="C21" s="96" t="e">
        <f t="shared" ref="C21:C23" si="6">B21/$B$5</f>
        <v>#DIV/0!</v>
      </c>
      <c r="D21" s="62" t="s">
        <v>98</v>
      </c>
      <c r="F21" s="6"/>
    </row>
    <row r="22" spans="1:6" x14ac:dyDescent="0.3">
      <c r="A22" s="95" t="s">
        <v>111</v>
      </c>
      <c r="B22" s="125">
        <v>0</v>
      </c>
      <c r="C22" s="96" t="e">
        <f t="shared" si="6"/>
        <v>#DIV/0!</v>
      </c>
      <c r="D22" s="62" t="s">
        <v>99</v>
      </c>
      <c r="F22" s="6"/>
    </row>
    <row r="23" spans="1:6" x14ac:dyDescent="0.3">
      <c r="A23" s="95" t="s">
        <v>112</v>
      </c>
      <c r="B23" s="125">
        <v>0</v>
      </c>
      <c r="C23" s="96" t="e">
        <f t="shared" si="6"/>
        <v>#DIV/0!</v>
      </c>
      <c r="D23" s="62" t="s">
        <v>100</v>
      </c>
      <c r="F23" s="6"/>
    </row>
    <row r="24" spans="1:6" ht="15" thickBot="1" x14ac:dyDescent="0.35">
      <c r="A24" s="95" t="s">
        <v>113</v>
      </c>
      <c r="B24" s="122">
        <v>0</v>
      </c>
      <c r="C24" s="99" t="e">
        <f t="shared" si="0"/>
        <v>#DIV/0!</v>
      </c>
      <c r="D24" s="62" t="s">
        <v>101</v>
      </c>
      <c r="F24" s="6"/>
    </row>
    <row r="25" spans="1:6" ht="16.2" thickBot="1" x14ac:dyDescent="0.35">
      <c r="A25" s="168" t="s">
        <v>114</v>
      </c>
      <c r="B25" s="169">
        <f>B5-B12</f>
        <v>0</v>
      </c>
      <c r="C25" s="170" t="e">
        <f t="shared" si="0"/>
        <v>#DIV/0!</v>
      </c>
      <c r="D25" s="171" t="s">
        <v>115</v>
      </c>
      <c r="F25" s="7"/>
    </row>
    <row r="26" spans="1:6" ht="16.2" thickBot="1" x14ac:dyDescent="0.35">
      <c r="A26" s="168" t="s">
        <v>116</v>
      </c>
      <c r="B26" s="169">
        <f>SUM(B27:B39)</f>
        <v>0</v>
      </c>
      <c r="C26" s="172" t="e">
        <f t="shared" si="0"/>
        <v>#DIV/0!</v>
      </c>
      <c r="D26" s="163" t="s">
        <v>237</v>
      </c>
      <c r="F26" s="8"/>
    </row>
    <row r="27" spans="1:6" x14ac:dyDescent="0.3">
      <c r="A27" s="45" t="s">
        <v>117</v>
      </c>
      <c r="B27" s="173">
        <v>0</v>
      </c>
      <c r="C27" s="174" t="e">
        <f t="shared" si="0"/>
        <v>#DIV/0!</v>
      </c>
      <c r="D27" s="175" t="s">
        <v>118</v>
      </c>
      <c r="F27" s="6"/>
    </row>
    <row r="28" spans="1:6" x14ac:dyDescent="0.3">
      <c r="A28" s="45" t="s">
        <v>119</v>
      </c>
      <c r="B28" s="173">
        <v>0</v>
      </c>
      <c r="C28" s="176" t="e">
        <f t="shared" si="0"/>
        <v>#DIV/0!</v>
      </c>
      <c r="D28" s="177"/>
      <c r="F28" s="6"/>
    </row>
    <row r="29" spans="1:6" x14ac:dyDescent="0.3">
      <c r="A29" s="45" t="s">
        <v>120</v>
      </c>
      <c r="B29" s="173">
        <v>0</v>
      </c>
      <c r="C29" s="176" t="e">
        <f t="shared" si="0"/>
        <v>#DIV/0!</v>
      </c>
      <c r="D29" s="177"/>
      <c r="F29" s="6"/>
    </row>
    <row r="30" spans="1:6" x14ac:dyDescent="0.3">
      <c r="A30" s="45" t="s">
        <v>121</v>
      </c>
      <c r="B30" s="173">
        <v>0</v>
      </c>
      <c r="C30" s="176" t="e">
        <f t="shared" si="0"/>
        <v>#DIV/0!</v>
      </c>
      <c r="D30" s="177"/>
      <c r="F30" s="6"/>
    </row>
    <row r="31" spans="1:6" x14ac:dyDescent="0.3">
      <c r="A31" s="45" t="s">
        <v>122</v>
      </c>
      <c r="B31" s="173">
        <v>0</v>
      </c>
      <c r="C31" s="176" t="e">
        <f t="shared" si="0"/>
        <v>#DIV/0!</v>
      </c>
      <c r="D31" s="177" t="s">
        <v>123</v>
      </c>
      <c r="F31" s="6"/>
    </row>
    <row r="32" spans="1:6" x14ac:dyDescent="0.3">
      <c r="A32" s="45" t="s">
        <v>124</v>
      </c>
      <c r="B32" s="173">
        <v>0</v>
      </c>
      <c r="C32" s="176" t="e">
        <f t="shared" si="0"/>
        <v>#DIV/0!</v>
      </c>
      <c r="D32" s="177" t="s">
        <v>125</v>
      </c>
      <c r="F32" s="6"/>
    </row>
    <row r="33" spans="1:6" x14ac:dyDescent="0.3">
      <c r="A33" s="45" t="s">
        <v>126</v>
      </c>
      <c r="B33" s="173">
        <v>0</v>
      </c>
      <c r="C33" s="176" t="e">
        <f t="shared" si="0"/>
        <v>#DIV/0!</v>
      </c>
      <c r="D33" s="177" t="s">
        <v>127</v>
      </c>
      <c r="F33" s="7"/>
    </row>
    <row r="34" spans="1:6" x14ac:dyDescent="0.3">
      <c r="A34" s="45" t="s">
        <v>128</v>
      </c>
      <c r="B34" s="173">
        <v>0</v>
      </c>
      <c r="C34" s="176" t="e">
        <f t="shared" si="0"/>
        <v>#DIV/0!</v>
      </c>
      <c r="D34" s="177" t="s">
        <v>129</v>
      </c>
      <c r="F34" s="6"/>
    </row>
    <row r="35" spans="1:6" x14ac:dyDescent="0.3">
      <c r="A35" s="45" t="s">
        <v>130</v>
      </c>
      <c r="B35" s="173">
        <v>0</v>
      </c>
      <c r="C35" s="176" t="e">
        <f t="shared" si="0"/>
        <v>#DIV/0!</v>
      </c>
      <c r="D35" s="177"/>
      <c r="F35" s="6"/>
    </row>
    <row r="36" spans="1:6" x14ac:dyDescent="0.3">
      <c r="A36" s="45" t="s">
        <v>131</v>
      </c>
      <c r="B36" s="173">
        <v>0</v>
      </c>
      <c r="C36" s="176" t="e">
        <f t="shared" si="0"/>
        <v>#DIV/0!</v>
      </c>
      <c r="D36" s="177" t="s">
        <v>132</v>
      </c>
      <c r="F36" s="6"/>
    </row>
    <row r="37" spans="1:6" x14ac:dyDescent="0.3">
      <c r="A37" s="45" t="s">
        <v>133</v>
      </c>
      <c r="B37" s="173">
        <v>0</v>
      </c>
      <c r="C37" s="176" t="e">
        <f t="shared" si="0"/>
        <v>#DIV/0!</v>
      </c>
      <c r="D37" s="178" t="s">
        <v>134</v>
      </c>
      <c r="F37" s="6"/>
    </row>
    <row r="38" spans="1:6" x14ac:dyDescent="0.3">
      <c r="A38" s="45" t="s">
        <v>135</v>
      </c>
      <c r="B38" s="173">
        <v>0</v>
      </c>
      <c r="C38" s="176" t="e">
        <f t="shared" si="0"/>
        <v>#DIV/0!</v>
      </c>
      <c r="D38" s="178" t="s">
        <v>136</v>
      </c>
      <c r="F38" s="7"/>
    </row>
    <row r="39" spans="1:6" ht="15" thickBot="1" x14ac:dyDescent="0.35">
      <c r="A39" s="45" t="s">
        <v>137</v>
      </c>
      <c r="B39" s="173">
        <v>0</v>
      </c>
      <c r="C39" s="179" t="e">
        <f t="shared" si="0"/>
        <v>#DIV/0!</v>
      </c>
      <c r="D39" s="171" t="s">
        <v>138</v>
      </c>
      <c r="F39" s="6"/>
    </row>
    <row r="40" spans="1:6" ht="16.2" thickBot="1" x14ac:dyDescent="0.35">
      <c r="A40" s="180" t="s">
        <v>139</v>
      </c>
      <c r="B40" s="169">
        <f>B25-B26</f>
        <v>0</v>
      </c>
      <c r="C40" s="172" t="e">
        <f t="shared" si="0"/>
        <v>#DIV/0!</v>
      </c>
      <c r="D40" s="163" t="s">
        <v>140</v>
      </c>
    </row>
    <row r="41" spans="1:6" x14ac:dyDescent="0.3">
      <c r="A41" s="45" t="s">
        <v>141</v>
      </c>
      <c r="B41" s="173">
        <v>0</v>
      </c>
      <c r="C41" s="176" t="e">
        <f t="shared" si="0"/>
        <v>#DIV/0!</v>
      </c>
      <c r="D41" s="181" t="s">
        <v>142</v>
      </c>
    </row>
    <row r="42" spans="1:6" ht="15" thickBot="1" x14ac:dyDescent="0.35">
      <c r="A42" s="145" t="s">
        <v>143</v>
      </c>
      <c r="B42" s="173">
        <v>0</v>
      </c>
      <c r="C42" s="176" t="e">
        <f t="shared" si="0"/>
        <v>#DIV/0!</v>
      </c>
      <c r="D42" s="182" t="s">
        <v>144</v>
      </c>
    </row>
    <row r="43" spans="1:6" ht="16.2" thickBot="1" x14ac:dyDescent="0.35">
      <c r="A43" s="180" t="s">
        <v>145</v>
      </c>
      <c r="B43" s="169">
        <f>B40+B41-B42</f>
        <v>0</v>
      </c>
      <c r="C43" s="172" t="e">
        <f t="shared" si="0"/>
        <v>#DIV/0!</v>
      </c>
      <c r="D43" s="163"/>
    </row>
    <row r="44" spans="1:6" x14ac:dyDescent="0.3">
      <c r="A44" s="46" t="s">
        <v>146</v>
      </c>
      <c r="B44" s="183">
        <v>0</v>
      </c>
      <c r="C44" s="184" t="e">
        <f t="shared" si="0"/>
        <v>#DIV/0!</v>
      </c>
      <c r="D44" s="185" t="s">
        <v>147</v>
      </c>
    </row>
    <row r="45" spans="1:6" ht="15" thickBot="1" x14ac:dyDescent="0.35">
      <c r="A45" s="145" t="s">
        <v>148</v>
      </c>
      <c r="B45" s="173">
        <v>0</v>
      </c>
      <c r="C45" s="176" t="e">
        <f t="shared" si="0"/>
        <v>#DIV/0!</v>
      </c>
      <c r="D45" s="186"/>
    </row>
    <row r="46" spans="1:6" ht="16.2" thickBot="1" x14ac:dyDescent="0.35">
      <c r="A46" s="180" t="s">
        <v>149</v>
      </c>
      <c r="B46" s="187">
        <f>B43+B44+B45</f>
        <v>0</v>
      </c>
      <c r="C46" s="188" t="e">
        <f t="shared" si="0"/>
        <v>#DIV/0!</v>
      </c>
      <c r="D46" s="163" t="s">
        <v>150</v>
      </c>
    </row>
    <row r="49" spans="1:1" x14ac:dyDescent="0.3">
      <c r="A49" s="9"/>
    </row>
  </sheetData>
  <mergeCells count="1">
    <mergeCell ref="D6:D9"/>
  </mergeCells>
  <pageMargins left="0.70866141732283472" right="0.70866141732283472" top="0.74803149606299213" bottom="0.74803149606299213" header="0.31496062992125984" footer="0.31496062992125984"/>
  <pageSetup paperSize="8" scale="76"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61"/>
  <sheetViews>
    <sheetView topLeftCell="A28" zoomScale="53" workbookViewId="0">
      <selection activeCell="A17" sqref="A17"/>
    </sheetView>
  </sheetViews>
  <sheetFormatPr baseColWidth="10" defaultRowHeight="14.4" x14ac:dyDescent="0.3"/>
  <cols>
    <col min="1" max="1" width="64.109375" bestFit="1" customWidth="1"/>
    <col min="2" max="2" width="13.109375" bestFit="1" customWidth="1"/>
    <col min="3" max="3" width="14.33203125" bestFit="1" customWidth="1"/>
    <col min="4" max="4" width="130.44140625" customWidth="1"/>
  </cols>
  <sheetData>
    <row r="1" spans="1:4" ht="21" x14ac:dyDescent="0.4">
      <c r="A1" s="167" t="s">
        <v>151</v>
      </c>
      <c r="B1" s="146"/>
      <c r="C1" s="147"/>
    </row>
    <row r="2" spans="1:4" ht="15.6" x14ac:dyDescent="0.3">
      <c r="A2" s="1" t="s">
        <v>152</v>
      </c>
      <c r="B2" s="148"/>
    </row>
    <row r="3" spans="1:4" x14ac:dyDescent="0.3">
      <c r="A3" s="149"/>
      <c r="B3" s="3" t="s">
        <v>153</v>
      </c>
      <c r="C3" s="150"/>
    </row>
    <row r="4" spans="1:4" s="2" customFormat="1" ht="17.399999999999999" thickBot="1" x14ac:dyDescent="0.35">
      <c r="A4" s="21" t="s">
        <v>154</v>
      </c>
      <c r="B4" s="22"/>
      <c r="C4" s="23" t="s">
        <v>0</v>
      </c>
      <c r="D4" s="24" t="s">
        <v>77</v>
      </c>
    </row>
    <row r="5" spans="1:4" s="2" customFormat="1" ht="18" thickBot="1" x14ac:dyDescent="0.35">
      <c r="A5" s="158" t="s">
        <v>155</v>
      </c>
      <c r="B5" s="74">
        <f>B6+B12+B26</f>
        <v>0</v>
      </c>
      <c r="C5" s="151" t="e">
        <f>B5/$B$39</f>
        <v>#DIV/0!</v>
      </c>
      <c r="D5" s="152" t="s">
        <v>156</v>
      </c>
    </row>
    <row r="6" spans="1:4" ht="16.2" thickBot="1" x14ac:dyDescent="0.35">
      <c r="A6" s="72" t="s">
        <v>157</v>
      </c>
      <c r="B6" s="75">
        <f>SUM(B7:B11)</f>
        <v>0</v>
      </c>
      <c r="C6" s="153" t="e">
        <f>+B6/$B$39</f>
        <v>#DIV/0!</v>
      </c>
      <c r="D6" s="67"/>
    </row>
    <row r="7" spans="1:4" ht="15.6" x14ac:dyDescent="0.3">
      <c r="A7" s="45" t="s">
        <v>158</v>
      </c>
      <c r="B7" s="126">
        <v>0</v>
      </c>
      <c r="C7" s="68" t="e">
        <f>B7/$B$39</f>
        <v>#DIV/0!</v>
      </c>
      <c r="D7" s="64" t="s">
        <v>159</v>
      </c>
    </row>
    <row r="8" spans="1:4" ht="15.6" x14ac:dyDescent="0.3">
      <c r="A8" s="45" t="s">
        <v>160</v>
      </c>
      <c r="B8" s="126">
        <v>0</v>
      </c>
      <c r="C8" s="68" t="e">
        <f>B8/$B$39</f>
        <v>#DIV/0!</v>
      </c>
      <c r="D8" s="65" t="s">
        <v>161</v>
      </c>
    </row>
    <row r="9" spans="1:4" ht="15.6" x14ac:dyDescent="0.3">
      <c r="A9" s="45" t="s">
        <v>162</v>
      </c>
      <c r="B9" s="126">
        <v>0</v>
      </c>
      <c r="C9" s="68" t="e">
        <f>B9/$B$39</f>
        <v>#DIV/0!</v>
      </c>
      <c r="D9" s="65" t="s">
        <v>163</v>
      </c>
    </row>
    <row r="10" spans="1:4" ht="15.6" x14ac:dyDescent="0.3">
      <c r="A10" s="45" t="s">
        <v>164</v>
      </c>
      <c r="B10" s="126">
        <v>0</v>
      </c>
      <c r="C10" s="68" t="e">
        <f>B10/$B$39</f>
        <v>#DIV/0!</v>
      </c>
      <c r="D10" s="199" t="s">
        <v>238</v>
      </c>
    </row>
    <row r="11" spans="1:4" ht="16.2" thickBot="1" x14ac:dyDescent="0.35">
      <c r="A11" s="45" t="s">
        <v>165</v>
      </c>
      <c r="B11" s="126">
        <v>0</v>
      </c>
      <c r="C11" s="68" t="e">
        <f>B11/$B$39</f>
        <v>#DIV/0!</v>
      </c>
      <c r="D11" s="66" t="s">
        <v>166</v>
      </c>
    </row>
    <row r="12" spans="1:4" ht="16.2" thickBot="1" x14ac:dyDescent="0.35">
      <c r="A12" s="72" t="s">
        <v>167</v>
      </c>
      <c r="B12" s="75">
        <f>SUM(B14:B22)</f>
        <v>0</v>
      </c>
      <c r="C12" s="153" t="e">
        <f>+B12/$B$39</f>
        <v>#DIV/0!</v>
      </c>
      <c r="D12" s="67"/>
    </row>
    <row r="13" spans="1:4" ht="15.6" x14ac:dyDescent="0.3">
      <c r="A13" s="45" t="s">
        <v>168</v>
      </c>
      <c r="B13" s="126">
        <v>0</v>
      </c>
      <c r="C13" s="68" t="e">
        <f t="shared" ref="C13:C26" si="0">B13/$B$39</f>
        <v>#DIV/0!</v>
      </c>
      <c r="D13" s="177" t="s">
        <v>169</v>
      </c>
    </row>
    <row r="14" spans="1:4" ht="30" customHeight="1" x14ac:dyDescent="0.3">
      <c r="A14" s="52" t="s">
        <v>170</v>
      </c>
      <c r="B14" s="127">
        <v>0</v>
      </c>
      <c r="C14" s="82" t="e">
        <f t="shared" si="0"/>
        <v>#DIV/0!</v>
      </c>
      <c r="D14" s="84" t="s">
        <v>171</v>
      </c>
    </row>
    <row r="15" spans="1:4" ht="43.2" x14ac:dyDescent="0.3">
      <c r="A15" s="52" t="s">
        <v>172</v>
      </c>
      <c r="B15" s="127">
        <v>0</v>
      </c>
      <c r="C15" s="82" t="e">
        <f t="shared" si="0"/>
        <v>#DIV/0!</v>
      </c>
      <c r="D15" s="84" t="s">
        <v>173</v>
      </c>
    </row>
    <row r="16" spans="1:4" ht="28.8" x14ac:dyDescent="0.3">
      <c r="A16" s="52" t="s">
        <v>174</v>
      </c>
      <c r="B16" s="127">
        <v>0</v>
      </c>
      <c r="C16" s="82" t="e">
        <f t="shared" si="0"/>
        <v>#DIV/0!</v>
      </c>
      <c r="D16" s="84" t="s">
        <v>175</v>
      </c>
    </row>
    <row r="17" spans="1:4" ht="57.6" x14ac:dyDescent="0.3">
      <c r="A17" s="52" t="s">
        <v>176</v>
      </c>
      <c r="B17" s="127">
        <v>0</v>
      </c>
      <c r="C17" s="82" t="e">
        <f t="shared" si="0"/>
        <v>#DIV/0!</v>
      </c>
      <c r="D17" s="84" t="s">
        <v>177</v>
      </c>
    </row>
    <row r="18" spans="1:4" ht="15.6" x14ac:dyDescent="0.3">
      <c r="A18" s="45" t="s">
        <v>178</v>
      </c>
      <c r="B18" s="126">
        <v>0</v>
      </c>
      <c r="C18" s="68" t="e">
        <f t="shared" si="0"/>
        <v>#DIV/0!</v>
      </c>
      <c r="D18" s="64"/>
    </row>
    <row r="19" spans="1:4" ht="15.6" x14ac:dyDescent="0.3">
      <c r="A19" s="45" t="s">
        <v>179</v>
      </c>
      <c r="B19" s="126">
        <v>0</v>
      </c>
      <c r="C19" s="68" t="e">
        <f t="shared" si="0"/>
        <v>#DIV/0!</v>
      </c>
      <c r="D19" s="199" t="s">
        <v>180</v>
      </c>
    </row>
    <row r="20" spans="1:4" ht="15.6" x14ac:dyDescent="0.3">
      <c r="A20" s="45" t="s">
        <v>181</v>
      </c>
      <c r="B20" s="126">
        <v>0</v>
      </c>
      <c r="C20" s="68" t="e">
        <f t="shared" si="0"/>
        <v>#DIV/0!</v>
      </c>
      <c r="D20" s="199" t="s">
        <v>182</v>
      </c>
    </row>
    <row r="21" spans="1:4" ht="16.2" thickBot="1" x14ac:dyDescent="0.35">
      <c r="A21" s="45" t="s">
        <v>183</v>
      </c>
      <c r="B21" s="126">
        <v>0</v>
      </c>
      <c r="C21" s="68" t="e">
        <f t="shared" si="0"/>
        <v>#DIV/0!</v>
      </c>
      <c r="D21" s="186" t="s">
        <v>166</v>
      </c>
    </row>
    <row r="22" spans="1:4" ht="43.8" thickBot="1" x14ac:dyDescent="0.35">
      <c r="A22" s="80" t="s">
        <v>184</v>
      </c>
      <c r="B22" s="128">
        <v>0</v>
      </c>
      <c r="C22" s="81" t="e">
        <f t="shared" si="0"/>
        <v>#DIV/0!</v>
      </c>
      <c r="D22" s="208" t="s">
        <v>185</v>
      </c>
    </row>
    <row r="23" spans="1:4" ht="16.2" thickBot="1" x14ac:dyDescent="0.35">
      <c r="A23" s="72" t="s">
        <v>186</v>
      </c>
      <c r="B23" s="83">
        <f>SUM(B24:B25)</f>
        <v>0</v>
      </c>
      <c r="C23" s="85" t="e">
        <f t="shared" si="0"/>
        <v>#DIV/0!</v>
      </c>
      <c r="D23" s="163"/>
    </row>
    <row r="24" spans="1:4" ht="28.8" x14ac:dyDescent="0.3">
      <c r="A24" s="73" t="s">
        <v>187</v>
      </c>
      <c r="B24" s="129">
        <v>0</v>
      </c>
      <c r="C24" s="87" t="e">
        <f t="shared" si="0"/>
        <v>#DIV/0!</v>
      </c>
      <c r="D24" s="209" t="s">
        <v>188</v>
      </c>
    </row>
    <row r="25" spans="1:4" ht="15.6" thickBot="1" x14ac:dyDescent="0.35">
      <c r="A25" s="47" t="s">
        <v>189</v>
      </c>
      <c r="B25" s="130">
        <v>0</v>
      </c>
      <c r="C25" s="88" t="e">
        <f t="shared" si="0"/>
        <v>#DIV/0!</v>
      </c>
      <c r="D25" s="210" t="s">
        <v>190</v>
      </c>
    </row>
    <row r="26" spans="1:4" ht="16.2" thickBot="1" x14ac:dyDescent="0.35">
      <c r="A26" s="72" t="s">
        <v>249</v>
      </c>
      <c r="B26" s="131">
        <v>0</v>
      </c>
      <c r="C26" s="86" t="e">
        <f t="shared" si="0"/>
        <v>#DIV/0!</v>
      </c>
      <c r="D26" s="163" t="s">
        <v>191</v>
      </c>
    </row>
    <row r="27" spans="1:4" ht="13.5" customHeight="1" thickBot="1" x14ac:dyDescent="0.35">
      <c r="A27" s="154"/>
      <c r="B27" s="10"/>
      <c r="C27" s="155"/>
      <c r="D27" s="195"/>
    </row>
    <row r="28" spans="1:4" ht="18" thickBot="1" x14ac:dyDescent="0.35">
      <c r="A28" s="158" t="s">
        <v>247</v>
      </c>
      <c r="B28" s="74">
        <f>B29+B36+B37</f>
        <v>0</v>
      </c>
      <c r="C28" s="151" t="e">
        <f>+B28/$B$39</f>
        <v>#DIV/0!</v>
      </c>
      <c r="D28" s="163" t="s">
        <v>192</v>
      </c>
    </row>
    <row r="29" spans="1:4" ht="16.2" thickBot="1" x14ac:dyDescent="0.35">
      <c r="A29" s="72" t="s">
        <v>193</v>
      </c>
      <c r="B29" s="77">
        <f>SUM(B30:B35)</f>
        <v>0</v>
      </c>
      <c r="C29" s="153" t="e">
        <f>+B29/$B$39</f>
        <v>#DIV/0!</v>
      </c>
      <c r="D29" s="163"/>
    </row>
    <row r="30" spans="1:4" x14ac:dyDescent="0.3">
      <c r="A30" s="49" t="s">
        <v>194</v>
      </c>
      <c r="B30" s="132">
        <v>0</v>
      </c>
      <c r="C30" s="156" t="e">
        <f>B30/$B$39</f>
        <v>#DIV/0!</v>
      </c>
      <c r="D30" s="181" t="s">
        <v>195</v>
      </c>
    </row>
    <row r="31" spans="1:4" x14ac:dyDescent="0.3">
      <c r="A31" s="45" t="s">
        <v>196</v>
      </c>
      <c r="B31" s="132">
        <v>0</v>
      </c>
      <c r="C31" s="156" t="e">
        <f t="shared" ref="C31:C35" si="1">B31/$B$39</f>
        <v>#DIV/0!</v>
      </c>
      <c r="D31" s="199" t="s">
        <v>197</v>
      </c>
    </row>
    <row r="32" spans="1:4" x14ac:dyDescent="0.3">
      <c r="A32" s="45" t="s">
        <v>198</v>
      </c>
      <c r="B32" s="132">
        <v>0</v>
      </c>
      <c r="C32" s="156" t="e">
        <f t="shared" si="1"/>
        <v>#DIV/0!</v>
      </c>
      <c r="D32" s="199" t="s">
        <v>199</v>
      </c>
    </row>
    <row r="33" spans="1:4" ht="28.8" x14ac:dyDescent="0.3">
      <c r="A33" s="46" t="s">
        <v>200</v>
      </c>
      <c r="B33" s="133">
        <v>0</v>
      </c>
      <c r="C33" s="69" t="e">
        <f t="shared" si="1"/>
        <v>#DIV/0!</v>
      </c>
      <c r="D33" s="211" t="s">
        <v>248</v>
      </c>
    </row>
    <row r="34" spans="1:4" x14ac:dyDescent="0.3">
      <c r="A34" s="46" t="s">
        <v>201</v>
      </c>
      <c r="B34" s="132">
        <v>0</v>
      </c>
      <c r="C34" s="156" t="e">
        <f t="shared" si="1"/>
        <v>#DIV/0!</v>
      </c>
      <c r="D34" s="212" t="s">
        <v>202</v>
      </c>
    </row>
    <row r="35" spans="1:4" ht="15" thickBot="1" x14ac:dyDescent="0.35">
      <c r="A35" s="51" t="s">
        <v>203</v>
      </c>
      <c r="B35" s="132">
        <v>0</v>
      </c>
      <c r="C35" s="156" t="e">
        <f t="shared" si="1"/>
        <v>#DIV/0!</v>
      </c>
      <c r="D35" s="186" t="s">
        <v>204</v>
      </c>
    </row>
    <row r="36" spans="1:4" ht="29.4" thickBot="1" x14ac:dyDescent="0.35">
      <c r="A36" s="158" t="s">
        <v>205</v>
      </c>
      <c r="B36" s="78">
        <v>0</v>
      </c>
      <c r="C36" s="70" t="e">
        <f>+B36/$B$39</f>
        <v>#DIV/0!</v>
      </c>
      <c r="D36" s="213" t="s">
        <v>206</v>
      </c>
    </row>
    <row r="37" spans="1:4" ht="19.5" customHeight="1" thickBot="1" x14ac:dyDescent="0.35">
      <c r="A37" s="72" t="s">
        <v>207</v>
      </c>
      <c r="B37" s="134">
        <v>0</v>
      </c>
      <c r="C37" s="153" t="e">
        <f>+B37/$B39</f>
        <v>#DIV/0!</v>
      </c>
      <c r="D37" s="163" t="s">
        <v>208</v>
      </c>
    </row>
    <row r="38" spans="1:4" ht="8.25" customHeight="1" thickBot="1" x14ac:dyDescent="0.35">
      <c r="A38" s="154"/>
      <c r="B38" s="4"/>
      <c r="C38" s="157"/>
    </row>
    <row r="39" spans="1:4" ht="18" thickBot="1" x14ac:dyDescent="0.4">
      <c r="A39" s="158" t="s">
        <v>209</v>
      </c>
      <c r="B39" s="79">
        <f>B5+B28</f>
        <v>0</v>
      </c>
      <c r="C39" s="71" t="e">
        <f>B39/$B$39</f>
        <v>#DIV/0!</v>
      </c>
      <c r="D39" s="207" t="s">
        <v>210</v>
      </c>
    </row>
    <row r="40" spans="1:4" ht="17.399999999999999" x14ac:dyDescent="0.35">
      <c r="A40" s="159"/>
      <c r="B40" s="160"/>
      <c r="C40" s="161"/>
      <c r="D40" s="160"/>
    </row>
    <row r="41" spans="1:4" x14ac:dyDescent="0.3">
      <c r="B41" s="3"/>
    </row>
    <row r="42" spans="1:4" ht="17.399999999999999" thickBot="1" x14ac:dyDescent="0.35">
      <c r="A42" s="21" t="s">
        <v>211</v>
      </c>
      <c r="B42" s="22"/>
      <c r="C42" s="23" t="str">
        <f>C4</f>
        <v>%</v>
      </c>
      <c r="D42" s="24" t="str">
        <f>D4</f>
        <v>AZALPEN-OHARRA</v>
      </c>
    </row>
    <row r="43" spans="1:4" ht="22.5" customHeight="1" thickBot="1" x14ac:dyDescent="0.35">
      <c r="A43" s="196" t="s">
        <v>242</v>
      </c>
      <c r="B43" s="89">
        <f>B56-B44-B48</f>
        <v>0</v>
      </c>
      <c r="C43" s="92" t="e">
        <f>+B43/$B$56</f>
        <v>#DIV/0!</v>
      </c>
      <c r="D43" s="197" t="s">
        <v>212</v>
      </c>
    </row>
    <row r="44" spans="1:4" ht="16.2" thickBot="1" x14ac:dyDescent="0.35">
      <c r="A44" s="198" t="s">
        <v>213</v>
      </c>
      <c r="B44" s="90">
        <f>SUM(B45:B47)</f>
        <v>0</v>
      </c>
      <c r="C44" s="162" t="e">
        <f>+B44/$B56</f>
        <v>#DIV/0!</v>
      </c>
      <c r="D44" s="163" t="s">
        <v>214</v>
      </c>
    </row>
    <row r="45" spans="1:4" ht="15.6" x14ac:dyDescent="0.3">
      <c r="A45" s="95" t="s">
        <v>215</v>
      </c>
      <c r="B45" s="76">
        <v>0</v>
      </c>
      <c r="C45" s="93" t="e">
        <f>B45/$B$39</f>
        <v>#DIV/0!</v>
      </c>
      <c r="D45" s="181" t="s">
        <v>216</v>
      </c>
    </row>
    <row r="46" spans="1:4" ht="15.6" x14ac:dyDescent="0.3">
      <c r="A46" s="164" t="s">
        <v>217</v>
      </c>
      <c r="B46" s="76">
        <v>0</v>
      </c>
      <c r="C46" s="93" t="e">
        <f t="shared" ref="C46:C47" si="2">B46/$B$39</f>
        <v>#DIV/0!</v>
      </c>
      <c r="D46" s="199" t="s">
        <v>218</v>
      </c>
    </row>
    <row r="47" spans="1:4" ht="16.2" thickBot="1" x14ac:dyDescent="0.35">
      <c r="A47" s="164" t="s">
        <v>219</v>
      </c>
      <c r="B47" s="76">
        <v>0</v>
      </c>
      <c r="C47" s="93" t="e">
        <f t="shared" si="2"/>
        <v>#DIV/0!</v>
      </c>
      <c r="D47" s="186" t="s">
        <v>220</v>
      </c>
    </row>
    <row r="48" spans="1:4" ht="16.2" thickBot="1" x14ac:dyDescent="0.35">
      <c r="A48" s="198" t="s">
        <v>221</v>
      </c>
      <c r="B48" s="90">
        <f>SUM(B49:B54)</f>
        <v>0</v>
      </c>
      <c r="C48" s="162" t="e">
        <f>+B48/$B56</f>
        <v>#DIV/0!</v>
      </c>
      <c r="D48" s="163" t="s">
        <v>222</v>
      </c>
    </row>
    <row r="49" spans="1:4" ht="15.75" customHeight="1" x14ac:dyDescent="0.3">
      <c r="A49" s="95" t="s">
        <v>223</v>
      </c>
      <c r="B49" s="76">
        <v>0</v>
      </c>
      <c r="C49" s="93" t="e">
        <f>B49/$B$39</f>
        <v>#DIV/0!</v>
      </c>
      <c r="D49" s="181" t="s">
        <v>224</v>
      </c>
    </row>
    <row r="50" spans="1:4" ht="15.6" x14ac:dyDescent="0.3">
      <c r="A50" s="164" t="s">
        <v>225</v>
      </c>
      <c r="B50" s="76">
        <v>0</v>
      </c>
      <c r="C50" s="93" t="e">
        <f t="shared" ref="C50:C54" si="3">B50/$B$39</f>
        <v>#DIV/0!</v>
      </c>
      <c r="D50" s="199" t="s">
        <v>243</v>
      </c>
    </row>
    <row r="51" spans="1:4" ht="15.6" x14ac:dyDescent="0.3">
      <c r="A51" s="95" t="s">
        <v>226</v>
      </c>
      <c r="B51" s="76">
        <v>0</v>
      </c>
      <c r="C51" s="93" t="e">
        <f t="shared" si="3"/>
        <v>#DIV/0!</v>
      </c>
      <c r="D51" s="199" t="s">
        <v>244</v>
      </c>
    </row>
    <row r="52" spans="1:4" ht="15.6" x14ac:dyDescent="0.3">
      <c r="A52" s="95" t="s">
        <v>227</v>
      </c>
      <c r="B52" s="76">
        <v>0</v>
      </c>
      <c r="C52" s="93" t="e">
        <f>B52/$B$39</f>
        <v>#DIV/0!</v>
      </c>
      <c r="D52" s="199" t="s">
        <v>245</v>
      </c>
    </row>
    <row r="53" spans="1:4" ht="15.6" x14ac:dyDescent="0.3">
      <c r="A53" s="95" t="s">
        <v>228</v>
      </c>
      <c r="B53" s="76">
        <v>0</v>
      </c>
      <c r="C53" s="93" t="e">
        <f t="shared" si="3"/>
        <v>#DIV/0!</v>
      </c>
      <c r="D53" s="199" t="s">
        <v>246</v>
      </c>
    </row>
    <row r="54" spans="1:4" ht="16.2" thickBot="1" x14ac:dyDescent="0.35">
      <c r="A54" s="165" t="s">
        <v>229</v>
      </c>
      <c r="B54" s="91">
        <v>0</v>
      </c>
      <c r="C54" s="94" t="e">
        <f t="shared" si="3"/>
        <v>#DIV/0!</v>
      </c>
      <c r="D54" s="200" t="s">
        <v>230</v>
      </c>
    </row>
    <row r="55" spans="1:4" ht="8.25" customHeight="1" thickBot="1" x14ac:dyDescent="0.35">
      <c r="A55" s="201"/>
      <c r="B55" s="10"/>
      <c r="C55" s="166"/>
      <c r="D55" s="202"/>
    </row>
    <row r="56" spans="1:4" ht="18" thickBot="1" x14ac:dyDescent="0.4">
      <c r="A56" s="203" t="s">
        <v>231</v>
      </c>
      <c r="B56" s="204">
        <f>B39</f>
        <v>0</v>
      </c>
      <c r="C56" s="205" t="e">
        <f>+B56/$B$56</f>
        <v>#DIV/0!</v>
      </c>
      <c r="D56" s="206" t="s">
        <v>232</v>
      </c>
    </row>
    <row r="57" spans="1:4" ht="15" thickBot="1" x14ac:dyDescent="0.35"/>
    <row r="58" spans="1:4" ht="18.600000000000001" thickBot="1" x14ac:dyDescent="0.35">
      <c r="A58" s="101" t="s">
        <v>233</v>
      </c>
      <c r="B58" s="103" t="e">
        <f>B28/B48</f>
        <v>#DIV/0!</v>
      </c>
      <c r="C58" s="5"/>
    </row>
    <row r="59" spans="1:4" x14ac:dyDescent="0.3">
      <c r="A59" s="102" t="s">
        <v>234</v>
      </c>
    </row>
    <row r="60" spans="1:4" ht="28.8" x14ac:dyDescent="0.3">
      <c r="A60" s="102" t="s">
        <v>235</v>
      </c>
    </row>
    <row r="61" spans="1:4" ht="30" customHeight="1" x14ac:dyDescent="0.3">
      <c r="A61" s="195" t="s">
        <v>236</v>
      </c>
    </row>
  </sheetData>
  <conditionalFormatting sqref="B58">
    <cfRule type="cellIs" dxfId="2" priority="1" operator="lessThan">
      <formula>0.7001</formula>
    </cfRule>
    <cfRule type="cellIs" dxfId="1" priority="2" operator="between">
      <formula>0.7001</formula>
      <formula>0.9499</formula>
    </cfRule>
    <cfRule type="cellIs" dxfId="0" priority="3" operator="greaterThan">
      <formula>94.991%</formula>
    </cfRule>
  </conditionalFormatting>
  <pageMargins left="0.70866141732283472" right="0.70866141732283472" top="0.74803149606299213" bottom="0.74803149606299213" header="0.31496062992125984" footer="0.31496062992125984"/>
  <pageSetup paperSize="8" scale="62"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C49"/>
  <sheetViews>
    <sheetView zoomScale="84" zoomScaleNormal="100" workbookViewId="0">
      <selection activeCell="D17" sqref="D17"/>
    </sheetView>
  </sheetViews>
  <sheetFormatPr baseColWidth="10" defaultRowHeight="14.4" x14ac:dyDescent="0.3"/>
  <cols>
    <col min="1" max="1" width="63" customWidth="1"/>
  </cols>
  <sheetData>
    <row r="1" spans="1:3" ht="21" x14ac:dyDescent="0.4">
      <c r="A1" s="19" t="s">
        <v>250</v>
      </c>
    </row>
    <row r="2" spans="1:3" x14ac:dyDescent="0.3">
      <c r="A2" s="1" t="s">
        <v>152</v>
      </c>
    </row>
    <row r="4" spans="1:3" ht="17.399999999999999" thickBot="1" x14ac:dyDescent="0.35">
      <c r="A4" s="21" t="s">
        <v>78</v>
      </c>
    </row>
    <row r="5" spans="1:3" ht="16.2" thickBot="1" x14ac:dyDescent="0.35">
      <c r="A5" s="33" t="s">
        <v>79</v>
      </c>
    </row>
    <row r="6" spans="1:3" ht="15" customHeight="1" x14ac:dyDescent="0.3">
      <c r="A6" s="49" t="s">
        <v>80</v>
      </c>
    </row>
    <row r="7" spans="1:3" x14ac:dyDescent="0.3">
      <c r="A7" s="45" t="s">
        <v>81</v>
      </c>
    </row>
    <row r="8" spans="1:3" x14ac:dyDescent="0.3">
      <c r="A8" s="45" t="s">
        <v>82</v>
      </c>
    </row>
    <row r="9" spans="1:3" x14ac:dyDescent="0.3">
      <c r="A9" s="50" t="s">
        <v>1</v>
      </c>
    </row>
    <row r="10" spans="1:3" x14ac:dyDescent="0.3">
      <c r="A10" s="45" t="s">
        <v>83</v>
      </c>
    </row>
    <row r="11" spans="1:3" ht="15" thickBot="1" x14ac:dyDescent="0.35">
      <c r="A11" s="51" t="s">
        <v>84</v>
      </c>
    </row>
    <row r="12" spans="1:3" ht="36" customHeight="1" thickBot="1" x14ac:dyDescent="0.35">
      <c r="A12" s="214" t="s">
        <v>85</v>
      </c>
    </row>
    <row r="13" spans="1:3" x14ac:dyDescent="0.3">
      <c r="A13" s="191" t="s">
        <v>102</v>
      </c>
      <c r="C13" s="7"/>
    </row>
    <row r="14" spans="1:3" x14ac:dyDescent="0.3">
      <c r="A14" s="59" t="s">
        <v>103</v>
      </c>
      <c r="C14" s="8"/>
    </row>
    <row r="15" spans="1:3" x14ac:dyDescent="0.3">
      <c r="A15" s="60" t="s">
        <v>104</v>
      </c>
      <c r="C15" s="8"/>
    </row>
    <row r="16" spans="1:3" x14ac:dyDescent="0.3">
      <c r="A16" s="60" t="s">
        <v>105</v>
      </c>
      <c r="C16" s="8"/>
    </row>
    <row r="17" spans="1:3" ht="33.75" customHeight="1" x14ac:dyDescent="0.3">
      <c r="A17" s="190" t="s">
        <v>106</v>
      </c>
      <c r="C17" s="6"/>
    </row>
    <row r="18" spans="1:3" ht="18.75" customHeight="1" x14ac:dyDescent="0.3">
      <c r="A18" s="95" t="s">
        <v>107</v>
      </c>
      <c r="C18" s="6"/>
    </row>
    <row r="19" spans="1:3" x14ac:dyDescent="0.3">
      <c r="A19" s="95" t="s">
        <v>108</v>
      </c>
      <c r="C19" s="6"/>
    </row>
    <row r="20" spans="1:3" x14ac:dyDescent="0.3">
      <c r="A20" s="95" t="s">
        <v>109</v>
      </c>
      <c r="C20" s="6"/>
    </row>
    <row r="21" spans="1:3" x14ac:dyDescent="0.3">
      <c r="A21" s="95" t="s">
        <v>110</v>
      </c>
      <c r="C21" s="6"/>
    </row>
    <row r="22" spans="1:3" x14ac:dyDescent="0.3">
      <c r="A22" s="95" t="s">
        <v>111</v>
      </c>
      <c r="C22" s="6"/>
    </row>
    <row r="23" spans="1:3" x14ac:dyDescent="0.3">
      <c r="A23" s="95" t="s">
        <v>112</v>
      </c>
      <c r="C23" s="6"/>
    </row>
    <row r="24" spans="1:3" x14ac:dyDescent="0.3">
      <c r="A24" s="95" t="s">
        <v>113</v>
      </c>
      <c r="C24" s="6"/>
    </row>
    <row r="25" spans="1:3" ht="16.2" thickBot="1" x14ac:dyDescent="0.35">
      <c r="A25" s="144" t="s">
        <v>114</v>
      </c>
      <c r="C25" s="7"/>
    </row>
    <row r="26" spans="1:3" ht="16.2" thickBot="1" x14ac:dyDescent="0.35">
      <c r="A26" s="215" t="s">
        <v>241</v>
      </c>
      <c r="C26" s="8"/>
    </row>
    <row r="27" spans="1:3" x14ac:dyDescent="0.3">
      <c r="A27" s="45" t="s">
        <v>239</v>
      </c>
      <c r="C27" s="6"/>
    </row>
    <row r="28" spans="1:3" x14ac:dyDescent="0.3">
      <c r="A28" s="45" t="s">
        <v>119</v>
      </c>
      <c r="C28" s="6"/>
    </row>
    <row r="29" spans="1:3" x14ac:dyDescent="0.3">
      <c r="A29" s="45" t="s">
        <v>120</v>
      </c>
      <c r="C29" s="6"/>
    </row>
    <row r="30" spans="1:3" x14ac:dyDescent="0.3">
      <c r="A30" s="45" t="s">
        <v>121</v>
      </c>
      <c r="C30" s="6"/>
    </row>
    <row r="31" spans="1:3" x14ac:dyDescent="0.3">
      <c r="A31" s="45" t="s">
        <v>122</v>
      </c>
      <c r="C31" s="6"/>
    </row>
    <row r="32" spans="1:3" x14ac:dyDescent="0.3">
      <c r="A32" s="45" t="s">
        <v>124</v>
      </c>
      <c r="C32" s="6"/>
    </row>
    <row r="33" spans="1:3" x14ac:dyDescent="0.3">
      <c r="A33" s="45" t="s">
        <v>126</v>
      </c>
      <c r="C33" s="7"/>
    </row>
    <row r="34" spans="1:3" x14ac:dyDescent="0.3">
      <c r="A34" s="45" t="s">
        <v>128</v>
      </c>
      <c r="C34" s="6"/>
    </row>
    <row r="35" spans="1:3" x14ac:dyDescent="0.3">
      <c r="A35" s="45" t="s">
        <v>130</v>
      </c>
      <c r="C35" s="6"/>
    </row>
    <row r="36" spans="1:3" x14ac:dyDescent="0.3">
      <c r="A36" s="45" t="s">
        <v>131</v>
      </c>
      <c r="C36" s="6"/>
    </row>
    <row r="37" spans="1:3" x14ac:dyDescent="0.3">
      <c r="A37" s="45" t="s">
        <v>240</v>
      </c>
      <c r="C37" s="6"/>
    </row>
    <row r="38" spans="1:3" x14ac:dyDescent="0.3">
      <c r="A38" s="45" t="s">
        <v>135</v>
      </c>
      <c r="C38" s="7"/>
    </row>
    <row r="39" spans="1:3" ht="15" thickBot="1" x14ac:dyDescent="0.35">
      <c r="A39" s="45" t="s">
        <v>137</v>
      </c>
      <c r="C39" s="6"/>
    </row>
    <row r="40" spans="1:3" ht="16.2" thickBot="1" x14ac:dyDescent="0.35">
      <c r="A40" s="192" t="s">
        <v>139</v>
      </c>
    </row>
    <row r="41" spans="1:3" x14ac:dyDescent="0.3">
      <c r="A41" s="95" t="s">
        <v>141</v>
      </c>
    </row>
    <row r="42" spans="1:3" ht="15" thickBot="1" x14ac:dyDescent="0.35">
      <c r="A42" s="193" t="s">
        <v>143</v>
      </c>
    </row>
    <row r="43" spans="1:3" ht="18" thickBot="1" x14ac:dyDescent="0.35">
      <c r="A43" s="194" t="s">
        <v>145</v>
      </c>
    </row>
    <row r="44" spans="1:3" x14ac:dyDescent="0.3">
      <c r="A44" s="189" t="s">
        <v>146</v>
      </c>
    </row>
    <row r="45" spans="1:3" ht="15" thickBot="1" x14ac:dyDescent="0.35">
      <c r="A45" s="145" t="s">
        <v>148</v>
      </c>
    </row>
    <row r="46" spans="1:3" ht="16.2" thickBot="1" x14ac:dyDescent="0.35">
      <c r="A46" s="33" t="s">
        <v>149</v>
      </c>
    </row>
    <row r="49" spans="1:1" x14ac:dyDescent="0.3">
      <c r="A49" s="9"/>
    </row>
  </sheetData>
  <pageMargins left="0.70866141732283472" right="0.70866141732283472" top="0.74803149606299213" bottom="0.74803149606299213" header="0.31496062992125984" footer="0.31496062992125984"/>
  <pageSetup paperSize="8" scale="9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PRESENTACION</vt:lpstr>
      <vt:lpstr>PRESPUESTO TESORERIA</vt:lpstr>
      <vt:lpstr>CUENTA PERDIDAS Y GANANCIAS</vt:lpstr>
      <vt:lpstr>SITUACION PATRIMONIAL</vt:lpstr>
      <vt:lpstr>PyG comparativa</vt:lpstr>
      <vt:lpstr>'CUENTA PERDIDAS Y GANANCIAS'!Área_de_impresión</vt:lpstr>
      <vt:lpstr>'PRESPUESTO TESORERIA'!Área_de_impresión</vt:lpstr>
      <vt:lpstr>'PyG comparativa'!Área_de_impresión</vt:lpstr>
      <vt:lpstr>'SITUACION PATRIMONIAL'!Área_de_impresión</vt:lpstr>
    </vt:vector>
  </TitlesOfParts>
  <Company>www.intercambiosvirtuales.org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isabel</dc:creator>
  <cp:lastModifiedBy>Edurne Sagastume</cp:lastModifiedBy>
  <cp:lastPrinted>2022-01-25T18:26:43Z</cp:lastPrinted>
  <dcterms:created xsi:type="dcterms:W3CDTF">2020-10-01T13:36:06Z</dcterms:created>
  <dcterms:modified xsi:type="dcterms:W3CDTF">2022-12-19T10:41:54Z</dcterms:modified>
</cp:coreProperties>
</file>