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92.168.1.100\proyectos\CLIENTES\ONEKIN\HERRAMIENTAS\HERRAMIENTAS DE FINANZAS\"/>
    </mc:Choice>
  </mc:AlternateContent>
  <bookViews>
    <workbookView xWindow="0" yWindow="0" windowWidth="28800" windowHeight="12435" firstSheet="1" activeTab="2"/>
  </bookViews>
  <sheets>
    <sheet name="PRESENTACION" sheetId="4" r:id="rId1"/>
    <sheet name="PRESPUESTO TESORERIA" sheetId="3" r:id="rId2"/>
    <sheet name="CUENTA PERDIDAS Y GANANCIAS" sheetId="2" r:id="rId3"/>
    <sheet name="SITUACION PATRIMONIAL" sheetId="1" r:id="rId4"/>
    <sheet name="PyG comparativa" sheetId="5" r:id="rId5"/>
  </sheets>
  <definedNames>
    <definedName name="_xlnm.Print_Area" localSheetId="2">'CUENTA PERDIDAS Y GANANCIAS'!$A$1:$D$51</definedName>
    <definedName name="_xlnm.Print_Area" localSheetId="1">'PRESPUESTO TESORERIA'!$A$1:$N$74</definedName>
    <definedName name="_xlnm.Print_Area" localSheetId="4">'PyG comparativa'!$A$1:$A$51</definedName>
    <definedName name="_xlnm.Print_Area" localSheetId="3">'SITUACION PATRIMONIAL'!$A$1:$D$63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3" l="1"/>
  <c r="N12" i="3"/>
  <c r="M9" i="3"/>
  <c r="N5" i="3"/>
  <c r="N21" i="3"/>
  <c r="B49" i="1"/>
  <c r="B44" i="1"/>
  <c r="B29" i="1"/>
  <c r="B28" i="1"/>
  <c r="B23" i="1"/>
  <c r="B12" i="1"/>
  <c r="B6" i="1"/>
  <c r="K9" i="3"/>
  <c r="I9" i="3"/>
  <c r="E41" i="3"/>
  <c r="C64" i="3"/>
  <c r="D64" i="3"/>
  <c r="E64" i="3"/>
  <c r="F64" i="3"/>
  <c r="G64" i="3"/>
  <c r="H64" i="3"/>
  <c r="I64" i="3"/>
  <c r="J64" i="3"/>
  <c r="K64" i="3"/>
  <c r="L64" i="3"/>
  <c r="M64" i="3"/>
  <c r="B64" i="3"/>
  <c r="N56" i="3"/>
  <c r="N57" i="3"/>
  <c r="N58" i="3"/>
  <c r="N59" i="3"/>
  <c r="N60" i="3"/>
  <c r="N61" i="3"/>
  <c r="N62" i="3"/>
  <c r="N63" i="3"/>
  <c r="N55" i="3"/>
  <c r="C52" i="3"/>
  <c r="D52" i="3"/>
  <c r="E52" i="3"/>
  <c r="F52" i="3"/>
  <c r="G52" i="3"/>
  <c r="H52" i="3"/>
  <c r="I52" i="3"/>
  <c r="J52" i="3"/>
  <c r="K52" i="3"/>
  <c r="L52" i="3"/>
  <c r="M52" i="3"/>
  <c r="B52" i="3"/>
  <c r="N48" i="3"/>
  <c r="N49" i="3"/>
  <c r="N50" i="3"/>
  <c r="N51" i="3"/>
  <c r="N47" i="3"/>
  <c r="N13" i="3"/>
  <c r="N14" i="3"/>
  <c r="N15" i="3"/>
  <c r="N16" i="3"/>
  <c r="N17" i="3"/>
  <c r="N18" i="3"/>
  <c r="N19" i="3"/>
  <c r="N20" i="3"/>
  <c r="N22" i="3"/>
  <c r="N23" i="3"/>
  <c r="N24" i="3"/>
  <c r="N25" i="3"/>
  <c r="N26" i="3"/>
  <c r="N27" i="3"/>
  <c r="N28" i="3"/>
  <c r="N29" i="3"/>
  <c r="N30" i="3"/>
  <c r="N31" i="3"/>
  <c r="N32" i="3"/>
  <c r="N33" i="3"/>
  <c r="N34" i="3"/>
  <c r="N35" i="3"/>
  <c r="N36" i="3"/>
  <c r="N37" i="3"/>
  <c r="N38" i="3"/>
  <c r="N39" i="3"/>
  <c r="N40" i="3"/>
  <c r="C41" i="3"/>
  <c r="D41" i="3"/>
  <c r="F41" i="3"/>
  <c r="G41" i="3"/>
  <c r="H41" i="3"/>
  <c r="I41" i="3"/>
  <c r="J41" i="3"/>
  <c r="K41" i="3"/>
  <c r="L41" i="3"/>
  <c r="B41" i="3"/>
  <c r="N6" i="3"/>
  <c r="N7" i="3"/>
  <c r="N8" i="3"/>
  <c r="H9" i="3"/>
  <c r="J9" i="3"/>
  <c r="L9" i="3"/>
  <c r="D9" i="3"/>
  <c r="E9" i="3"/>
  <c r="F9" i="3"/>
  <c r="G9" i="3"/>
  <c r="C9" i="3"/>
  <c r="B9" i="3"/>
  <c r="N9" i="3"/>
  <c r="M66" i="3"/>
  <c r="E66" i="3"/>
  <c r="M43" i="3"/>
  <c r="L43" i="3"/>
  <c r="I43" i="3"/>
  <c r="L66" i="3"/>
  <c r="D66" i="3"/>
  <c r="J43" i="3"/>
  <c r="H43" i="3"/>
  <c r="K43" i="3"/>
  <c r="G43" i="3"/>
  <c r="H66" i="3"/>
  <c r="C43" i="3"/>
  <c r="B43" i="3"/>
  <c r="F43" i="3"/>
  <c r="K66" i="3"/>
  <c r="C66" i="3"/>
  <c r="I66" i="3"/>
  <c r="B66" i="3"/>
  <c r="F66" i="3"/>
  <c r="D43" i="3"/>
  <c r="G66" i="3"/>
  <c r="J66" i="3"/>
  <c r="E43" i="3"/>
  <c r="N64" i="3"/>
  <c r="N52" i="3"/>
  <c r="N41" i="3"/>
  <c r="E70" i="3"/>
  <c r="D70" i="3"/>
  <c r="L70" i="3"/>
  <c r="M70" i="3"/>
  <c r="I70" i="3"/>
  <c r="B70" i="3"/>
  <c r="B74" i="3"/>
  <c r="C72" i="3"/>
  <c r="C70" i="3"/>
  <c r="H70" i="3"/>
  <c r="K70" i="3"/>
  <c r="J70" i="3"/>
  <c r="F70" i="3"/>
  <c r="G70" i="3"/>
  <c r="N43" i="3"/>
  <c r="N66" i="3"/>
  <c r="C74" i="3"/>
  <c r="D72" i="3"/>
  <c r="D74" i="3"/>
  <c r="E72" i="3"/>
  <c r="E74" i="3"/>
  <c r="F72" i="3"/>
  <c r="F74" i="3"/>
  <c r="G72" i="3"/>
  <c r="G74" i="3"/>
  <c r="H72" i="3"/>
  <c r="H74" i="3"/>
  <c r="I72" i="3"/>
  <c r="I74" i="3"/>
  <c r="N70" i="3"/>
  <c r="N74" i="3"/>
  <c r="J72" i="3"/>
  <c r="J74" i="3"/>
  <c r="K72" i="3"/>
  <c r="K74" i="3"/>
  <c r="L72" i="3"/>
  <c r="L74" i="3"/>
  <c r="M72" i="3"/>
  <c r="M74" i="3"/>
  <c r="B26" i="2"/>
  <c r="B12" i="2"/>
  <c r="B5" i="2"/>
  <c r="C36" i="2"/>
  <c r="C37" i="2"/>
  <c r="C21" i="2"/>
  <c r="C23" i="2"/>
  <c r="C20" i="2"/>
  <c r="C22" i="2"/>
  <c r="C19" i="2"/>
  <c r="C12" i="2"/>
  <c r="C15" i="2"/>
  <c r="C16" i="2"/>
  <c r="C18" i="2"/>
  <c r="C9" i="2"/>
  <c r="C10" i="2"/>
  <c r="C8" i="2"/>
  <c r="B25" i="2"/>
  <c r="B40" i="2"/>
  <c r="B43" i="2"/>
  <c r="B46" i="2"/>
  <c r="C46" i="2"/>
  <c r="C28" i="2"/>
  <c r="C35" i="2"/>
  <c r="C41" i="2"/>
  <c r="C5" i="2"/>
  <c r="C13" i="2"/>
  <c r="C31" i="2"/>
  <c r="C39" i="2"/>
  <c r="C44" i="2"/>
  <c r="C6" i="2"/>
  <c r="C14" i="2"/>
  <c r="C24" i="2"/>
  <c r="C45" i="2"/>
  <c r="C7" i="2"/>
  <c r="C17" i="2"/>
  <c r="C27" i="2"/>
  <c r="C34" i="2"/>
  <c r="C29" i="2"/>
  <c r="C32" i="2"/>
  <c r="C38" i="2"/>
  <c r="C42" i="2"/>
  <c r="C11" i="2"/>
  <c r="C26" i="2"/>
  <c r="C30" i="2"/>
  <c r="C33" i="2"/>
  <c r="C42" i="1"/>
  <c r="D42" i="1"/>
  <c r="C25" i="2"/>
  <c r="B5" i="1"/>
  <c r="C43" i="2"/>
  <c r="C40" i="2"/>
  <c r="B39" i="1"/>
  <c r="C47" i="1"/>
  <c r="C7" i="1"/>
  <c r="B57" i="1"/>
  <c r="B43" i="1"/>
  <c r="C43" i="1"/>
  <c r="C33" i="1"/>
  <c r="C34" i="1"/>
  <c r="C35" i="1"/>
  <c r="C32" i="1"/>
  <c r="C31" i="1"/>
  <c r="C25" i="1"/>
  <c r="C23" i="1"/>
  <c r="C26" i="1"/>
  <c r="C24" i="1"/>
  <c r="C13" i="1"/>
  <c r="C17" i="1"/>
  <c r="C9" i="1"/>
  <c r="C10" i="1"/>
  <c r="C8" i="1"/>
  <c r="C22" i="1"/>
  <c r="C52" i="1"/>
  <c r="C51" i="1"/>
  <c r="C55" i="1"/>
  <c r="C5" i="1"/>
  <c r="C36" i="1"/>
  <c r="C18" i="1"/>
  <c r="C6" i="1"/>
  <c r="C30" i="1"/>
  <c r="C20" i="1"/>
  <c r="C21" i="1"/>
  <c r="C54" i="1"/>
  <c r="C50" i="1"/>
  <c r="C53" i="1"/>
  <c r="C16" i="1"/>
  <c r="C48" i="1"/>
  <c r="C19" i="1"/>
  <c r="C46" i="1"/>
  <c r="C37" i="1"/>
  <c r="C28" i="1"/>
  <c r="C11" i="1"/>
  <c r="C15" i="1"/>
  <c r="C45" i="1"/>
  <c r="C39" i="1"/>
  <c r="C29" i="1"/>
  <c r="C12" i="1"/>
  <c r="C14" i="1"/>
  <c r="C44" i="1"/>
  <c r="C49" i="1"/>
  <c r="B59" i="1"/>
  <c r="C57" i="1"/>
</calcChain>
</file>

<file path=xl/sharedStrings.xml><?xml version="1.0" encoding="utf-8"?>
<sst xmlns="http://schemas.openxmlformats.org/spreadsheetml/2006/main" count="303" uniqueCount="254">
  <si>
    <t>ACTIVO</t>
  </si>
  <si>
    <t>%</t>
  </si>
  <si>
    <t>TOTAL ACTIVO</t>
  </si>
  <si>
    <t>PASIVO</t>
  </si>
  <si>
    <t>TOTAL PASIVO</t>
  </si>
  <si>
    <t>Elementos de transporte</t>
  </si>
  <si>
    <t>Aplicaciones informáticas - software</t>
  </si>
  <si>
    <t>NOTA EXPLICATIVA</t>
  </si>
  <si>
    <t>Instalaciones Técnicas</t>
  </si>
  <si>
    <t>Derechos de Traspaso</t>
  </si>
  <si>
    <t>Vivienda (valor mercado)</t>
  </si>
  <si>
    <t xml:space="preserve">Existencias - Stock </t>
  </si>
  <si>
    <t>Mobiliario</t>
  </si>
  <si>
    <t>Ordenadores - hardware</t>
  </si>
  <si>
    <t xml:space="preserve">fecha </t>
  </si>
  <si>
    <t>Saldo de Clientes</t>
  </si>
  <si>
    <t>Fondos Propios (Obtenidos por diferencias)</t>
  </si>
  <si>
    <t>Leasing a largo plazo</t>
  </si>
  <si>
    <r>
      <t xml:space="preserve">rellenar </t>
    </r>
    <r>
      <rPr>
        <i/>
        <u/>
        <sz val="11"/>
        <rFont val="Arial"/>
        <family val="2"/>
      </rPr>
      <t>solo</t>
    </r>
    <r>
      <rPr>
        <i/>
        <sz val="11"/>
        <rFont val="Arial"/>
        <family val="2"/>
      </rPr>
      <t xml:space="preserve"> casillas amarillas</t>
    </r>
  </si>
  <si>
    <t>Materias Primas</t>
  </si>
  <si>
    <t>Ancipos de clientes</t>
  </si>
  <si>
    <t xml:space="preserve">Saldo pendiente con proveedores </t>
  </si>
  <si>
    <t>Saldo pendiente con acreedores</t>
  </si>
  <si>
    <t>Saldo pendiente con Hacienda Pública y Seguridad Social</t>
  </si>
  <si>
    <t>Línea de anticipo de facturas con la entidad bancaria</t>
  </si>
  <si>
    <t>RATIO DE ENDEUDAMIENTO</t>
  </si>
  <si>
    <t>TOTAL VENTAS</t>
  </si>
  <si>
    <t>Ingresos Financieros</t>
  </si>
  <si>
    <t>RESULTADO</t>
  </si>
  <si>
    <t>PyG</t>
  </si>
  <si>
    <t>Gastos proporcionales a las ventas</t>
  </si>
  <si>
    <t>Consumos de materias primas</t>
  </si>
  <si>
    <t>Otros Arrendamientos</t>
  </si>
  <si>
    <t>Gastos de mantenimiento y reparaciones</t>
  </si>
  <si>
    <t xml:space="preserve">Gastos de Personal </t>
  </si>
  <si>
    <t>Servicios profesionales externos</t>
  </si>
  <si>
    <t>Comunicaciones</t>
  </si>
  <si>
    <t>Gastos de viaje</t>
  </si>
  <si>
    <t>Primas de Seguros</t>
  </si>
  <si>
    <t>MARGEN ANTES INTERESES Y DE IMPUESTOS</t>
  </si>
  <si>
    <t>Gastos financieros</t>
  </si>
  <si>
    <t>MARGEN ANTES DE IMPUESTOS</t>
  </si>
  <si>
    <t>Fianzas a Largo Plazo</t>
  </si>
  <si>
    <t xml:space="preserve">Cobros directos del cliente por las ventas </t>
  </si>
  <si>
    <t>Importe cobrado de IVA en cada factura (IVA repercutido)</t>
  </si>
  <si>
    <t>Importe pagado de IVA en cada factura (IVA soportado)</t>
  </si>
  <si>
    <t xml:space="preserve">Pago nominas </t>
  </si>
  <si>
    <t xml:space="preserve">Liquidación IVA a la administración </t>
  </si>
  <si>
    <t>Participaciones en ferias</t>
  </si>
  <si>
    <t>Pago comisiones bancarias</t>
  </si>
  <si>
    <t>Pago de los suministros (agua, luz, gas)</t>
  </si>
  <si>
    <t>Pagos comunicaciones (telefonía-wifi)</t>
  </si>
  <si>
    <t>Pagos por mantenimiento y reparaciones</t>
  </si>
  <si>
    <t>Pago servicios profesionales (asesoría, abogado)</t>
  </si>
  <si>
    <t>Pago primas seguros</t>
  </si>
  <si>
    <t>Pago de otros alquileres</t>
  </si>
  <si>
    <t>Pagos por los trabajos/servicios prestados por otras empresas (TROEs)</t>
  </si>
  <si>
    <t>TOTAL COBROS RECURRENTES</t>
  </si>
  <si>
    <t>TOTAL PAGOS RECURRENTES</t>
  </si>
  <si>
    <t>TOTAL COBROS NO HABITUALES</t>
  </si>
  <si>
    <t>TOTAL PAGOS NO HABITUALES</t>
  </si>
  <si>
    <t>Resultado de la Operativa de Cobros y Pagos Recurrentes</t>
  </si>
  <si>
    <t xml:space="preserve">Resultado de la Operativa de Cobros y Pagos NO habituales </t>
  </si>
  <si>
    <t xml:space="preserve">Pago de una fianza </t>
  </si>
  <si>
    <t>Pago de una indemnización por despido</t>
  </si>
  <si>
    <t>Pago compra mobiliario</t>
  </si>
  <si>
    <t>Pago compra software</t>
  </si>
  <si>
    <t xml:space="preserve">Cobro importe del préstamo obtenido de la entidad </t>
  </si>
  <si>
    <t xml:space="preserve">Cobro importe de una subvención </t>
  </si>
  <si>
    <t xml:space="preserve">Cobro ampliación de capital </t>
  </si>
  <si>
    <t xml:space="preserve">Devolución de una fianza </t>
  </si>
  <si>
    <t>TOTAL ANUAL</t>
  </si>
  <si>
    <t>(saldo bancos 31/12)</t>
  </si>
  <si>
    <t>Suministros</t>
  </si>
  <si>
    <t>Publicidad</t>
  </si>
  <si>
    <t>enero</t>
  </si>
  <si>
    <t>febrero</t>
  </si>
  <si>
    <t>marzo</t>
  </si>
  <si>
    <t>abril</t>
  </si>
  <si>
    <t>mayo</t>
  </si>
  <si>
    <t>junio</t>
  </si>
  <si>
    <t>julio</t>
  </si>
  <si>
    <t>agosto</t>
  </si>
  <si>
    <t>octubre</t>
  </si>
  <si>
    <t>septbre</t>
  </si>
  <si>
    <t>novbre</t>
  </si>
  <si>
    <t>dicmbre</t>
  </si>
  <si>
    <t>Créditos Bancarios largo plazo</t>
  </si>
  <si>
    <t>Concesión Administrativa</t>
  </si>
  <si>
    <t>Total inversión a corto plazo</t>
  </si>
  <si>
    <t>Otros préstamos a largo plazo</t>
  </si>
  <si>
    <t>Créditos Bancarios corto plazo (menos de 1 año)</t>
  </si>
  <si>
    <t>Arrendamientos vehículos (renting u otros)</t>
  </si>
  <si>
    <t>Beneficio o Pérdida final</t>
  </si>
  <si>
    <t>Cobro préstamo de los socios a la sociedad</t>
  </si>
  <si>
    <t>Pago compra vehículos</t>
  </si>
  <si>
    <t>Otros pagos no corrientes - no habituales - no recurrentes</t>
  </si>
  <si>
    <t>PRESUPUESTO DE TESORERÍA - FLUJOS DE CAJA</t>
  </si>
  <si>
    <t xml:space="preserve">SALDO TESORERÍA OPERATIVA </t>
  </si>
  <si>
    <t>SALDO TESORERÍA NO ORDINARIA</t>
  </si>
  <si>
    <t>Otros gastos fijos</t>
  </si>
  <si>
    <t>MARGEN DE CONTRIBUCIÓN o VALOR AÑADIDO</t>
  </si>
  <si>
    <t>SITUACIÓN PATRIMONIAL AUTÓNOMO</t>
  </si>
  <si>
    <t>Inmueble (pabellón, local, oficina)</t>
  </si>
  <si>
    <t xml:space="preserve">Importes pendientes de cobrar a los clientes a a fecha en la que se realiza el balance de la situación patrimonial de la o el  autónomo.  Ya que es habitual  dar un plazo al cliente para pagar su compra. </t>
  </si>
  <si>
    <t>VALOR TOTAL DE LA INVERSIÓN</t>
  </si>
  <si>
    <r>
      <t>Tesorería, saldos en Caja-Bancos</t>
    </r>
    <r>
      <rPr>
        <sz val="12"/>
        <color rgb="FF009AB1"/>
        <rFont val="Arial"/>
        <family val="2"/>
      </rPr>
      <t xml:space="preserve"> </t>
    </r>
  </si>
  <si>
    <t>INMOVILIZADO - INVERSIÓN A LARGO PLAZO</t>
  </si>
  <si>
    <t>CIRCULANTE -  INVERSIÓN CORTO PLAZO</t>
  </si>
  <si>
    <r>
      <t xml:space="preserve">SALDO TESORERÍA  FINAL = </t>
    </r>
    <r>
      <rPr>
        <b/>
        <sz val="11"/>
        <color rgb="FF009AB1"/>
        <rFont val="Arial"/>
        <family val="2"/>
      </rPr>
      <t>Necesidades a financiar o excedente</t>
    </r>
  </si>
  <si>
    <t>Pago compra equipamiento informático</t>
  </si>
  <si>
    <t>Otros gtos. directos</t>
  </si>
  <si>
    <t>Gastos e Ingresos Extraordinarios</t>
  </si>
  <si>
    <t>Impuesto sobre la Renta de las Personas Físicas</t>
  </si>
  <si>
    <t xml:space="preserve">TOTAL DE LA FINANCIACIÓN </t>
  </si>
  <si>
    <t>Otros Ingresos</t>
  </si>
  <si>
    <t>Otros Ingresos (Subvenciones)</t>
  </si>
  <si>
    <t>….</t>
  </si>
  <si>
    <t>Interesante clasificar los ingresos por diferentes tipos de clientes: mayorista, cooperativa, grandes superficies de distribución, tienda tradicional, canal HORECA, ferias/eventos, colectividades, empresas de catering o directamente al particular/ venta online. O clasificar por tipo de producto/servicio que se vende. EJEMPLOS: en una quesería; diferenciar la venta de quesos, corderos y ovejas de desvieje. En una explotación ganadera; la venta de carne de vacuno, ovino, porcino y sus transformados, la carne de despiece. Elegir lo que más interese a la hora de realizar el seguimiento del negocio.</t>
  </si>
  <si>
    <t>Ventas Clientes A/Productos A</t>
  </si>
  <si>
    <t>Ventas Clientes B/Productos B</t>
  </si>
  <si>
    <t>Ventas Clientes C/Productos C</t>
  </si>
  <si>
    <t>Ingresos recurrentes no relacionados con la actividad de la empresa. EJEMPLO: ingresos por alquilar una parte de terrenos disponibles a un tercero.</t>
  </si>
  <si>
    <t>Subvenciones recibidas para apoyar el desarrollo de la actividad o una actuación concreta.</t>
  </si>
  <si>
    <t xml:space="preserve">Gastos que dependen del volumen de la actividad, son proporcionales, si la actividad crece, estos gastos crecen. EJEMPLOS:  mayor consumo de piensos si ampliamos números de cabezas de ganado, mayor volumen de semillas si crece la extensión del cultivo, mayor número de temporeros en la recogida de uva si hay más viñedo. </t>
  </si>
  <si>
    <t>Consumo de aprovisionamientos</t>
  </si>
  <si>
    <t>Consumos de mercaderías</t>
  </si>
  <si>
    <t>En el caso de distribución comercial de productos agro. EJEMPLO: venta de quesos, sidra o chorizos elaborados por otros. Se calcula: valor del producto almacenado + compra mercaderías/producto elaborado - producto almacenado al final del periodo.</t>
  </si>
  <si>
    <t>Consumos otros aprovisionamientos</t>
  </si>
  <si>
    <t>Consumos de artículos o componentes que se incorporan al producto final, y que la empresa no transforma. EJEMPLOS:  botellas, corcho, txapas, para el vino, sidra o cerveza. Tarros de cristal o latas, para las conservas de hortalizas, fruta o pescado. En general envases y embalajes. Se calcula: valor de otros aprovisionamientos almacenados + compra de otros aprovisionamientos - aprovisionamientos almacenado al final del periodo.</t>
  </si>
  <si>
    <t xml:space="preserve">Contratación Temporal </t>
  </si>
  <si>
    <t>Gastos sanitarios</t>
  </si>
  <si>
    <t>Veterinario, medicinas y tratamientos los animales.  EJEMPLO: Podología del ganado.</t>
  </si>
  <si>
    <t>Gestión residuos/gestión medioambiental</t>
  </si>
  <si>
    <t>Costes para el tratamiento, recogida y eliminación de los residuos. EJEMPLO: purines.</t>
  </si>
  <si>
    <t>Consumos de agua, electricidad, gas.</t>
  </si>
  <si>
    <t>Gasoil</t>
  </si>
  <si>
    <t>Consumo de gasoil en las explotaciones para el equipamiento agrícola, etc.</t>
  </si>
  <si>
    <t>Gastos de transporte</t>
  </si>
  <si>
    <t>Viajes relaciones con la explotación, como pueden ser traslados de material, producto, acudir a los terrenos, cuadras o pabellón.</t>
  </si>
  <si>
    <t>Gastos de estructura, no son proporcionales a las ventas</t>
  </si>
  <si>
    <t>Arrendamientos locales, terrenos, pastos</t>
  </si>
  <si>
    <t>Gastos relacionados con el mantenimiento de la maquinaria agrícola, las instalaciones, los cerramientos, etc.</t>
  </si>
  <si>
    <t>Asesoría, Abogado, etc.</t>
  </si>
  <si>
    <t>Telefonía e internet.</t>
  </si>
  <si>
    <t>Diseño de la marca de la empresa, el logo, la WEB, Catálogos, etc.</t>
  </si>
  <si>
    <t>Tributos</t>
  </si>
  <si>
    <t>Gastos de asistencia a ferias</t>
  </si>
  <si>
    <t>Contratación de personal de manera temporal, para apoyo en tareas puntuales. EJEMPLO:  contratación de temporeros para tareas de recolección en el campo.</t>
  </si>
  <si>
    <t>Se tendrá que tener en cuenta, no solo las compras de materias primas, sino también si se ha utilizado materia prima que estaba almacenada o si sobra una parte de las compras y queda en el almacén para el siguiente periodo. Se calculará lo realmente CONSUMIDO en el periodo = Existencias iniciales + compra materia prima – existencia final.  EJEMPLOS: semillas, injertos, cepas, pollitos para carne, gazapos de conejo, lechón, ternero de carne, también se suelen considerar a las gallinas ponedoras como materia prima.   A veces no existe periodo de almacenamiento o es mínimo, en estos casos se consideran consumos todas las compras.  EJEMPLOS: leche para elaboración de yogures /quesos, fruta para elaboración de zumo/conservas, uva para elaboración de vino, producto cárnico para la elaboración de chorizos o morcillas, etc.</t>
  </si>
  <si>
    <t>Aprovisionamientos, entendidos como elementos que ayudan al desarrollo del producto. EJEMPLOS: piensos, abonos, fitosanitarios, forraje, alfalfa, hierba seca. Los consumos de aprovisionamiento son el resultado de existencias/aprovisionamientos/stock inicial que hay en almacén + nuevas compras de aprovisionamientos - existencias al final del periodo.</t>
  </si>
  <si>
    <t>Sub-Contratación de otra empresa/autónomo, para elaborar una parte del proceso productivo. EJEMPLO: En el caso de elaboración de chorizo, un ganadero que posee el animal, el producto cárnico y además vende el chorizo, pero no dispone de la maquinaria necesaria y acude a un tercero para que se lo elabore.</t>
  </si>
  <si>
    <t>TROES (trabajos subcontratados a otras empresas/autónomos)</t>
  </si>
  <si>
    <t>Otro tipo de gastos que su importe varíe proporcionalmente con el volumen de actividad y que no estén contemplados en las líneas anteriores.</t>
  </si>
  <si>
    <t>Margen obtenido, llamado de contribución, ya que tiene que ser suficiente para contribuir a soportar los costes de estructura. También denominado Valor Añadido.</t>
  </si>
  <si>
    <t>Costes de estructura o fijos, su importe no depende directamente de si el volumen de ventas crece o disminuye.</t>
  </si>
  <si>
    <t>Gastos de viajes por desplazamientos para reuniones en otras localidades, por gestiones en la Administración Pública. Viajes realizados fuera del día a día del negocio.</t>
  </si>
  <si>
    <t>Otro tipo de gastos que su importe NO varíe proporcionalmente con el volumen de actividad y que no estén contemplados en las líneas anteriores.</t>
  </si>
  <si>
    <t>Intereses cobrados por remuneración de los saldos en cuenta corriente.</t>
  </si>
  <si>
    <t>Intereses abonados al banco por la financiación obtenida (préstamos, cuentas de crédito, etc.)</t>
  </si>
  <si>
    <t>Todos aquellos que no son habituales, son excepcionales. EJEMPLO: una indemnización del seguro por un siniestro o pago de indemnización por despido, una multa por contaminar.</t>
  </si>
  <si>
    <t>Todos los gastos relacionados con la asistencia a las ferias.</t>
  </si>
  <si>
    <t>IBI e Impuesto circulación vehículos del negocio.</t>
  </si>
  <si>
    <t>Total sueldo del autónomo (incluida cuota autónomos) y de los empleados a su cargo (incluyendo costes seguridad social).</t>
  </si>
  <si>
    <t xml:space="preserve">Resultado del negocio antes de pagar intereses e impuestos. </t>
  </si>
  <si>
    <t>Importe abonado por un derecho de traspaso de un local comercial.</t>
  </si>
  <si>
    <t>Derechos de Replantación</t>
  </si>
  <si>
    <t>Importes por la adquisición de los derechos de plantación en terrenos.</t>
  </si>
  <si>
    <t>Cesión de la Administración Pública de un derecho a cambio de un precio, para uso o explotación por parte de la o el autónomo.</t>
  </si>
  <si>
    <t>Inversiones no recogidas en los epígrafes anteriores.</t>
  </si>
  <si>
    <t>Compra de aplicaciones informáticas.</t>
  </si>
  <si>
    <t>Total inversión a largo plazo.</t>
  </si>
  <si>
    <t>Inmovilizado Intangible - Inmaterial</t>
  </si>
  <si>
    <t>Inmovilizado Tangible - Material</t>
  </si>
  <si>
    <t>Terrenos y bienes naturales</t>
  </si>
  <si>
    <t>Valor de terrenos, fincas, suelos rústicos, pastos.</t>
  </si>
  <si>
    <t>Maquinaria y Equipamiento</t>
  </si>
  <si>
    <t>Valor del inmueble construido o comprado donde se realiza la actividad. Edificaciones agroganaderas y agroindustriales. EJEMPLOS: Construcción para la estabulación, sala de ordeño, pasillo de alimentación, patio de ganado, sala de recría, estercolero, matadero, sala de despiece.</t>
  </si>
  <si>
    <t>EJEMPLOS: cámara frigorífica, hornos, carros giratorios, marmitas, colmenas, clasificadora de huevos, envasadora, etiquetadora, línea transportadora, depósitos de elaboración de bebidas, barricas, equipamiento cuadras, robots de ordeño, maquinaria sala despiece, tractor, sembradora, abonadora, herramientas y aperos, etc.</t>
  </si>
  <si>
    <t>EJEMPLOS: Instalaciones eléctricas, aislamiento térmico, sistemas de riego, instalación de calefacción o de ventilación, estructuras para el almacén, muelles de carga. sistemas de iluminación, instalación contraincendios, viveros, aviarios, instalaciones de una piscifactoría, etc.</t>
  </si>
  <si>
    <t>Plantas Productoras y Activos Biológicos Productores</t>
  </si>
  <si>
    <r>
      <t>Planta productora</t>
    </r>
    <r>
      <rPr>
        <sz val="11"/>
        <color theme="1"/>
        <rFont val="Calibri"/>
        <family val="2"/>
        <scheme val="minor"/>
      </rPr>
      <t>: Es una planta viva que produce o suministra producto agrícola, durante más de un periodo. La producción de fruto no implica la retira de la planta, y tiene una probabilidad remota de ser vendida como producto agrícola, aunque sí como producto de desecho. EJEMPLO; planta vid (viñedo), árbol frutal.</t>
    </r>
    <r>
      <rPr>
        <u/>
        <sz val="11"/>
        <color theme="1"/>
        <rFont val="Calibri"/>
        <family val="2"/>
        <scheme val="minor"/>
      </rPr>
      <t xml:space="preserve"> Activos biológicos productores maduros</t>
    </r>
    <r>
      <rPr>
        <sz val="11"/>
        <color theme="1"/>
        <rFont val="Calibri"/>
        <family val="2"/>
        <scheme val="minor"/>
      </rPr>
      <t>: han llegado a la madurez para producir. EJEMPLOS: Ganado para la producción de leche, sementales, gallinas ponedoras (aunque estas últimas suelen considerarse como existencias).</t>
    </r>
  </si>
  <si>
    <t>Otros Inmovilizados intangibles -inmaterial</t>
  </si>
  <si>
    <t>Otros Inmovilizados tangibles - materiales</t>
  </si>
  <si>
    <t>Vehículos que se utilicen para desarrollar la actividad.</t>
  </si>
  <si>
    <t>Valor de los ordenadores.</t>
  </si>
  <si>
    <t>Inmovilizado Material en curso</t>
  </si>
  <si>
    <t>Activos Biológicos Productores en curso</t>
  </si>
  <si>
    <t>Activos biológicos pendientes de madurar, aún no son capaces de generar producto. EJEMPLOS: Gallinas en crianza y en prepuesta. Terneras para leche. Árboles frutales en crecimiento. Se tendrán en cuenta los costes incurridos para conseguir la madurez reproductiva.</t>
  </si>
  <si>
    <t>Otros Inmovilizados en curso</t>
  </si>
  <si>
    <t>Estructuras o equipamientos en construcción o elaboración, hasta que entre en funcionamiento para el negocio.</t>
  </si>
  <si>
    <t>Productos Acabados</t>
  </si>
  <si>
    <t>Subproductos, residuos y materiales recuperados</t>
  </si>
  <si>
    <t>Envases y embalajes</t>
  </si>
  <si>
    <t>Anticipo a proveedores</t>
  </si>
  <si>
    <t>Valor de las materias primas y aprovisionamientos para elaborar el producto. Compra activos biológicos a madurar.</t>
  </si>
  <si>
    <t>Valor del producto en elaboración. También se denomina Activo Biológico Consumible pendiente de madurar.</t>
  </si>
  <si>
    <t>Valor del producto que se comercializa. También se denomina Activo Biológico Consumible maduro.</t>
  </si>
  <si>
    <t>EJEMPLOS: frascos, botellas, cajas cartón, etc.</t>
  </si>
  <si>
    <t>Importes adelantados al proveedor, y que aún no ha entregado la materia prima o mercancía.</t>
  </si>
  <si>
    <r>
      <t>Subproductos:</t>
    </r>
    <r>
      <rPr>
        <sz val="11"/>
        <color theme="1"/>
        <rFont val="Calibri"/>
        <family val="2"/>
        <scheme val="minor"/>
      </rPr>
      <t xml:space="preserve"> tienen carácter secundario o accesorio en la actividad. EJEMPLO: vinagre en una bodega. </t>
    </r>
    <r>
      <rPr>
        <u/>
        <sz val="11"/>
        <color theme="1"/>
        <rFont val="Calibri"/>
        <family val="2"/>
        <scheme val="minor"/>
      </rPr>
      <t>Residuos:</t>
    </r>
    <r>
      <rPr>
        <sz val="11"/>
        <color theme="1"/>
        <rFont val="Calibri"/>
        <family val="2"/>
        <scheme val="minor"/>
      </rPr>
      <t xml:space="preserve"> se producen al elaborar el producto y tienen un valor. EJEMPLO: El hollejo de uva que se vende a licorerías o para el sector cosmética.</t>
    </r>
  </si>
  <si>
    <t>Producto en curso o elaboración</t>
  </si>
  <si>
    <t>Fianzas por alquiler.</t>
  </si>
  <si>
    <t>Dinero en la cuenta corriente a la fecha en la que se quiere hacer el balance de la situación patrimonial de la o el autónomo.</t>
  </si>
  <si>
    <t>Riqueza generada por la actividad empresarial. (Dato calculado automáticamente, por diferencias).</t>
  </si>
  <si>
    <t>Total Deudas a Largo Plazo.</t>
  </si>
  <si>
    <t>Saldos pendientes de los préstamos a largo plazo (más de un año) con entidades bancarias.</t>
  </si>
  <si>
    <t>Saldos pendientes de los leasing a largo plazo (más de un año).</t>
  </si>
  <si>
    <t>Saldos pendientes de otras deudas y posibles préstamos de la o el autónomo a largo plazo.</t>
  </si>
  <si>
    <t>Total Deudas a Corto Plazo.</t>
  </si>
  <si>
    <t>Lo utilizado/dispuesto en las cuentas de crédito, a la fecha de realización del balance de la situación patrimonial de la o el autónomo.</t>
  </si>
  <si>
    <t>Lo utilizado/dispuesto en las líneas de anticipo de facturas, a la fecha de realización del balance de la situación patrimonial de la o el autónomo.</t>
  </si>
  <si>
    <t>Importes pendiente de pagar a los proveedores,  a la fecha de realización del balance de la situación patrimonial de la o el autónomo.</t>
  </si>
  <si>
    <t>Importes pendientes de pagar a los acreedores (distintos a los proveedores) a la fecha de realización del balance de situación patrimonial.</t>
  </si>
  <si>
    <t>Importes pendiente de pagar a seguridad social y hacienda pública a la fecha de realización del balance de la situación patrimonial.</t>
  </si>
  <si>
    <t>Anticipo de clientes abonados a la firma del contrato, pendientes de realizar y facturar el trabajo a la fecha de realización del balance.</t>
  </si>
  <si>
    <t>Deudas exigibles a Largo Plazo</t>
  </si>
  <si>
    <t>Deudas exigibles a Corto Plazo</t>
  </si>
  <si>
    <t>Si tiene niveles de endeudamiento por encima del 95% se entiende que está demasiado endeudado.</t>
  </si>
  <si>
    <t>Si tiene un nivel de endeudamiento por debajo del 70% se entiende una situación estándar/normal.</t>
  </si>
  <si>
    <t>Si tiene endeudamiento por debajo del 95% pero por encima del 70%, tienen un volumen de deuda importante.</t>
  </si>
  <si>
    <t>Otros cobros habituales - recurrentes</t>
  </si>
  <si>
    <t xml:space="preserve">Cobros directos del cliente por las ventas a plazo </t>
  </si>
  <si>
    <t>PAGOS HABITUALES - RECURRENTES</t>
  </si>
  <si>
    <t>Pagos a proveedores por materias primas</t>
  </si>
  <si>
    <t>Pagos a proveedores por aprovisionamiento</t>
  </si>
  <si>
    <t>Pago por gastos sanitarios</t>
  </si>
  <si>
    <t>Pago de alquileres inmuebles, locales, terrenos, pastos</t>
  </si>
  <si>
    <t>Pago de alquileres de vehículo u otros en renting</t>
  </si>
  <si>
    <t>Pagos gestión de residuos</t>
  </si>
  <si>
    <t xml:space="preserve">Pagos gastos de transporte/viaje/dietas </t>
  </si>
  <si>
    <t>Pagos por gasoil</t>
  </si>
  <si>
    <t>Pagos por gestión de la web y redes</t>
  </si>
  <si>
    <t>Pago seguridad social a cargo del negocio</t>
  </si>
  <si>
    <t>Liquidación IRPF del autónomo a la administración pública</t>
  </si>
  <si>
    <t>COBROS HABITUALES - RECURRENTES</t>
  </si>
  <si>
    <t>COBROS NO HABITUALES - NO RECURRENTES</t>
  </si>
  <si>
    <t>fecha</t>
  </si>
  <si>
    <t>Prestamo hipotecario vivienda</t>
  </si>
  <si>
    <t>Pago cuota de los préstamos</t>
  </si>
  <si>
    <t>Otros pagos habituales - recurrentes</t>
  </si>
  <si>
    <t>Valor de mercado de la vivienda,  estimado con prudencia. Aunque es un bien, en general, independiente del negocio, se tiene en cuenta, al ser pagado con las rentas que genera el negocio. Si la vivienda ha sido comprada en pareja, un hecho que puede ser habitual, se computará el porcentaje que le corresponda a la o el autónomo.</t>
  </si>
  <si>
    <t xml:space="preserve">CUENTA DE PÉRDIDAS Y GANANCIAS </t>
  </si>
  <si>
    <t xml:space="preserve">Saldo pendiente del prestamo hipotecario. Se anotará la parte proporcional que se haya tenido en cuenta al definir el importe del valor de la vivienda. Si la vivienda es propiedad de la o el AUtónomo al 100% o , la propiedad esta repartida entre dos, al 50% o a otro porcentaje. </t>
  </si>
  <si>
    <t>NOTA: Clickando el botón de COMPARATIVA, irá acunulando en la pestaña "PyG comparativa",  las distintas Cuentas de Resultados realizadas, para comparar distintos periodos.</t>
  </si>
  <si>
    <t>Pagos gastos y material de oficina</t>
  </si>
  <si>
    <t>Pago retenciones de IRPF (trabajadores, temporero)</t>
  </si>
  <si>
    <t>Liquidación Tributos a la administración (IBI + impuesto circulación)</t>
  </si>
  <si>
    <r>
      <t xml:space="preserve">Pago de gtos. financieros por cuentas de crédito o </t>
    </r>
    <r>
      <rPr>
        <sz val="9"/>
        <rFont val="Arial"/>
        <family val="2"/>
      </rPr>
      <t>financiación de corto plazo/circulante</t>
    </r>
  </si>
  <si>
    <t xml:space="preserve">Pago compra inmovilizado - inversión equipamiento </t>
  </si>
  <si>
    <t>PAGOS NO HABITUALES - NO RECURRENTES</t>
  </si>
  <si>
    <t>SALDO TESORERÍA RESULTANTE del MES</t>
  </si>
  <si>
    <t>SALDO TESORERÍA INICIAL (final del mes anterior)</t>
  </si>
  <si>
    <r>
      <rPr>
        <b/>
        <sz val="11"/>
        <color theme="1"/>
        <rFont val="Calibri"/>
        <family val="2"/>
        <scheme val="minor"/>
      </rPr>
      <t>NOTA</t>
    </r>
    <r>
      <rPr>
        <sz val="11"/>
        <color theme="1"/>
        <rFont val="Calibri"/>
        <family val="2"/>
        <scheme val="minor"/>
      </rPr>
      <t>: Contaseña protección de hojas PLAN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</si>
</sst>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C0A]mmmm\-yy;@"/>
    <numFmt numFmtId="165" formatCode="0.0%"/>
    <numFmt numFmtId="166" formatCode="[$-C0A]mmm\-yy;@"/>
  </numFmts>
  <fonts count="46" x14ac:knownFonts="1">
    <font>
      <sz val="11"/>
      <color theme="1"/>
      <name val="Calibri"/>
      <family val="2"/>
      <scheme val="minor"/>
    </font>
    <font>
      <sz val="11"/>
      <color theme="1"/>
      <name val="Calibri"/>
      <family val="2"/>
      <scheme val="minor"/>
    </font>
    <font>
      <sz val="12"/>
      <name val="Arial"/>
      <family val="2"/>
    </font>
    <font>
      <i/>
      <sz val="11"/>
      <name val="Arial"/>
      <family val="2"/>
    </font>
    <font>
      <sz val="8"/>
      <name val="Arial"/>
      <family val="2"/>
    </font>
    <font>
      <b/>
      <sz val="10"/>
      <name val="Arial"/>
      <family val="2"/>
    </font>
    <font>
      <b/>
      <sz val="11"/>
      <name val="Arial"/>
      <family val="2"/>
    </font>
    <font>
      <sz val="11"/>
      <name val="Arial"/>
      <family val="2"/>
    </font>
    <font>
      <b/>
      <i/>
      <sz val="12"/>
      <color indexed="56"/>
      <name val="Arial"/>
      <family val="2"/>
    </font>
    <font>
      <b/>
      <sz val="12"/>
      <name val="Arial"/>
      <family val="2"/>
    </font>
    <font>
      <b/>
      <i/>
      <sz val="10"/>
      <name val="Arial"/>
      <family val="2"/>
    </font>
    <font>
      <b/>
      <sz val="11"/>
      <color theme="1"/>
      <name val="Calibri"/>
      <family val="2"/>
      <scheme val="minor"/>
    </font>
    <font>
      <b/>
      <i/>
      <sz val="11"/>
      <name val="Arial"/>
      <family val="2"/>
    </font>
    <font>
      <sz val="11"/>
      <name val="Calibri"/>
      <family val="2"/>
      <scheme val="minor"/>
    </font>
    <font>
      <sz val="14"/>
      <name val="Arial"/>
      <family val="2"/>
    </font>
    <font>
      <sz val="14"/>
      <color theme="1"/>
      <name val="Calibri"/>
      <family val="2"/>
      <scheme val="minor"/>
    </font>
    <font>
      <sz val="12"/>
      <color theme="1"/>
      <name val="Calibri"/>
      <family val="2"/>
      <scheme val="minor"/>
    </font>
    <font>
      <u/>
      <sz val="11"/>
      <color theme="1"/>
      <name val="Calibri"/>
      <family val="2"/>
      <scheme val="minor"/>
    </font>
    <font>
      <b/>
      <i/>
      <sz val="12"/>
      <color rgb="FF00B19A"/>
      <name val="Arial"/>
      <family val="2"/>
    </font>
    <font>
      <b/>
      <i/>
      <sz val="12"/>
      <name val="Arial"/>
      <family val="2"/>
    </font>
    <font>
      <b/>
      <i/>
      <sz val="13"/>
      <color rgb="FF00B19A"/>
      <name val="Arial"/>
      <family val="2"/>
    </font>
    <font>
      <sz val="13"/>
      <color theme="1"/>
      <name val="Calibri"/>
      <family val="2"/>
      <scheme val="minor"/>
    </font>
    <font>
      <b/>
      <sz val="16"/>
      <color theme="0"/>
      <name val="Arial"/>
      <family val="2"/>
    </font>
    <font>
      <b/>
      <sz val="13"/>
      <color theme="0"/>
      <name val="Arial"/>
      <family val="2"/>
    </font>
    <font>
      <b/>
      <i/>
      <sz val="13"/>
      <color theme="0"/>
      <name val="Arial"/>
      <family val="2"/>
    </font>
    <font>
      <b/>
      <sz val="13"/>
      <color theme="1"/>
      <name val="Calibri"/>
      <family val="2"/>
      <scheme val="minor"/>
    </font>
    <font>
      <i/>
      <u/>
      <sz val="11"/>
      <name val="Arial"/>
      <family val="2"/>
    </font>
    <font>
      <sz val="9"/>
      <name val="Arial"/>
      <family val="2"/>
    </font>
    <font>
      <b/>
      <i/>
      <sz val="13"/>
      <color theme="1"/>
      <name val="Calibri"/>
      <family val="2"/>
      <scheme val="minor"/>
    </font>
    <font>
      <sz val="11"/>
      <color theme="1"/>
      <name val="Arial"/>
      <family val="2"/>
    </font>
    <font>
      <b/>
      <sz val="14"/>
      <color theme="1"/>
      <name val="Calibri"/>
      <family val="2"/>
      <scheme val="minor"/>
    </font>
    <font>
      <b/>
      <sz val="9"/>
      <color indexed="9"/>
      <name val="Arial"/>
      <family val="2"/>
    </font>
    <font>
      <b/>
      <sz val="9"/>
      <name val="Arial"/>
      <family val="2"/>
    </font>
    <font>
      <b/>
      <i/>
      <sz val="14"/>
      <name val="Arial"/>
      <family val="2"/>
    </font>
    <font>
      <b/>
      <i/>
      <sz val="14"/>
      <color rgb="FF009AB1"/>
      <name val="Arial"/>
      <family val="2"/>
    </font>
    <font>
      <b/>
      <i/>
      <sz val="12"/>
      <color rgb="FF009AB1"/>
      <name val="Arial"/>
      <family val="2"/>
    </font>
    <font>
      <sz val="12"/>
      <color rgb="FF009AB1"/>
      <name val="Arial"/>
      <family val="2"/>
    </font>
    <font>
      <b/>
      <i/>
      <sz val="13"/>
      <color rgb="FF009AB1"/>
      <name val="Arial"/>
      <family val="2"/>
    </font>
    <font>
      <b/>
      <sz val="12"/>
      <color rgb="FF009AB1"/>
      <name val="Arial"/>
      <family val="2"/>
    </font>
    <font>
      <b/>
      <sz val="16"/>
      <color rgb="FF009AB1"/>
      <name val="Calibri"/>
      <family val="2"/>
      <scheme val="minor"/>
    </font>
    <font>
      <b/>
      <sz val="14"/>
      <color rgb="FF009AB1"/>
      <name val="Arial"/>
      <family val="2"/>
    </font>
    <font>
      <b/>
      <sz val="11"/>
      <color rgb="FF009AB1"/>
      <name val="Arial"/>
      <family val="2"/>
    </font>
    <font>
      <b/>
      <sz val="12"/>
      <color theme="1"/>
      <name val="Arial"/>
      <family val="2"/>
    </font>
    <font>
      <b/>
      <sz val="12"/>
      <color theme="1"/>
      <name val="Calibri"/>
      <family val="2"/>
      <scheme val="minor"/>
    </font>
    <font>
      <b/>
      <i/>
      <u/>
      <sz val="14"/>
      <color rgb="FF009AB1"/>
      <name val="Arial"/>
      <family val="2"/>
    </font>
    <font>
      <b/>
      <sz val="1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9AB1"/>
        <bgColor indexed="64"/>
      </patternFill>
    </fill>
  </fills>
  <borders count="4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164" fontId="3" fillId="0" borderId="0" xfId="0" applyNumberFormat="1" applyFont="1" applyFill="1" applyBorder="1" applyAlignment="1">
      <alignment horizontal="left"/>
    </xf>
    <xf numFmtId="164" fontId="2" fillId="0" borderId="0" xfId="0" applyNumberFormat="1" applyFont="1" applyFill="1" applyBorder="1" applyAlignment="1">
      <alignment horizontal="center"/>
    </xf>
    <xf numFmtId="0" fontId="0" fillId="0" borderId="0" xfId="0" applyFill="1"/>
    <xf numFmtId="0" fontId="4" fillId="0" borderId="1" xfId="0" applyFont="1" applyFill="1" applyBorder="1" applyAlignment="1"/>
    <xf numFmtId="164" fontId="5" fillId="0" borderId="0" xfId="0" applyNumberFormat="1" applyFont="1" applyFill="1" applyBorder="1" applyAlignment="1"/>
    <xf numFmtId="0" fontId="0" fillId="0" borderId="0" xfId="0" applyBorder="1"/>
    <xf numFmtId="0" fontId="16" fillId="0" borderId="0" xfId="0" applyFont="1"/>
    <xf numFmtId="164" fontId="10" fillId="0" borderId="0" xfId="0" applyNumberFormat="1" applyFont="1" applyFill="1" applyBorder="1" applyAlignment="1">
      <alignment horizontal="center"/>
    </xf>
    <xf numFmtId="9" fontId="19" fillId="3" borderId="0" xfId="0" applyNumberFormat="1" applyFont="1" applyFill="1" applyBorder="1" applyAlignment="1"/>
    <xf numFmtId="44" fontId="8" fillId="0" borderId="0" xfId="1" applyNumberFormat="1" applyFont="1" applyFill="1" applyBorder="1" applyAlignment="1"/>
    <xf numFmtId="0" fontId="18" fillId="0" borderId="0" xfId="0" applyFont="1" applyBorder="1" applyAlignment="1"/>
    <xf numFmtId="0" fontId="20" fillId="0" borderId="0" xfId="0" applyFont="1" applyFill="1" applyBorder="1" applyAlignment="1"/>
    <xf numFmtId="0" fontId="21" fillId="0" borderId="0" xfId="0" applyFont="1" applyBorder="1"/>
    <xf numFmtId="165" fontId="21" fillId="0" borderId="0" xfId="0" applyNumberFormat="1" applyFont="1" applyBorder="1"/>
    <xf numFmtId="0" fontId="16" fillId="0" borderId="0" xfId="0" applyFont="1" applyFill="1"/>
    <xf numFmtId="0" fontId="11" fillId="0" borderId="0" xfId="0" applyFont="1"/>
    <xf numFmtId="0" fontId="27" fillId="0" borderId="0" xfId="0" applyFont="1" applyFill="1" applyBorder="1" applyAlignment="1" applyProtection="1"/>
    <xf numFmtId="0" fontId="31" fillId="0" borderId="0" xfId="0" applyFont="1" applyFill="1" applyBorder="1" applyAlignment="1" applyProtection="1"/>
    <xf numFmtId="0" fontId="32" fillId="0" borderId="0" xfId="0" applyFont="1" applyFill="1" applyBorder="1" applyAlignment="1" applyProtection="1"/>
    <xf numFmtId="0" fontId="17" fillId="0" borderId="0" xfId="0" applyFont="1"/>
    <xf numFmtId="0" fontId="0" fillId="0" borderId="0" xfId="0" applyFont="1" applyBorder="1" applyAlignment="1">
      <alignment wrapText="1"/>
    </xf>
    <xf numFmtId="44" fontId="19" fillId="0" borderId="0" xfId="1" applyNumberFormat="1" applyFont="1" applyFill="1" applyBorder="1" applyAlignment="1"/>
    <xf numFmtId="0" fontId="0" fillId="3" borderId="0" xfId="0" applyFill="1"/>
    <xf numFmtId="0" fontId="0" fillId="4" borderId="0" xfId="0" applyFill="1"/>
    <xf numFmtId="0" fontId="0" fillId="0" borderId="0" xfId="0" applyFill="1" applyBorder="1"/>
    <xf numFmtId="0" fontId="7" fillId="4" borderId="14" xfId="0" applyFont="1" applyFill="1" applyBorder="1" applyAlignment="1" applyProtection="1"/>
    <xf numFmtId="0" fontId="7" fillId="4" borderId="15" xfId="0" applyFont="1" applyFill="1" applyBorder="1" applyAlignment="1" applyProtection="1"/>
    <xf numFmtId="0" fontId="7" fillId="4" borderId="16" xfId="0" applyFont="1" applyFill="1" applyBorder="1" applyAlignment="1" applyProtection="1"/>
    <xf numFmtId="0" fontId="0" fillId="4" borderId="0" xfId="0" applyFill="1" applyAlignment="1">
      <alignment horizontal="center"/>
    </xf>
    <xf numFmtId="44" fontId="0" fillId="0" borderId="16" xfId="0" applyNumberFormat="1" applyBorder="1" applyProtection="1">
      <protection locked="0"/>
    </xf>
    <xf numFmtId="44" fontId="0" fillId="0" borderId="17" xfId="0" applyNumberFormat="1" applyBorder="1" applyProtection="1">
      <protection locked="0"/>
    </xf>
    <xf numFmtId="44" fontId="0" fillId="0" borderId="10" xfId="0" applyNumberFormat="1" applyBorder="1" applyProtection="1"/>
    <xf numFmtId="165" fontId="19" fillId="3" borderId="0" xfId="0" applyNumberFormat="1" applyFont="1" applyFill="1" applyBorder="1" applyAlignment="1" applyProtection="1">
      <protection locked="0"/>
    </xf>
    <xf numFmtId="9" fontId="19" fillId="3" borderId="0" xfId="0" applyNumberFormat="1" applyFont="1" applyFill="1" applyBorder="1" applyAlignment="1" applyProtection="1">
      <protection locked="0"/>
    </xf>
    <xf numFmtId="44" fontId="28" fillId="0" borderId="8" xfId="0" applyNumberFormat="1" applyFont="1" applyBorder="1" applyProtection="1">
      <protection locked="0"/>
    </xf>
    <xf numFmtId="164" fontId="22" fillId="6" borderId="0" xfId="0" applyNumberFormat="1" applyFont="1" applyFill="1" applyBorder="1" applyAlignment="1">
      <alignment horizontal="left"/>
    </xf>
    <xf numFmtId="0" fontId="23" fillId="6" borderId="1" xfId="0" applyFont="1" applyFill="1" applyBorder="1" applyAlignment="1"/>
    <xf numFmtId="164" fontId="23" fillId="6" borderId="0" xfId="0" applyNumberFormat="1" applyFont="1" applyFill="1" applyBorder="1" applyAlignment="1"/>
    <xf numFmtId="164" fontId="23" fillId="6" borderId="0" xfId="0" applyNumberFormat="1" applyFont="1" applyFill="1" applyBorder="1" applyAlignment="1">
      <alignment horizontal="center"/>
    </xf>
    <xf numFmtId="164" fontId="24" fillId="6" borderId="0" xfId="0" applyNumberFormat="1" applyFont="1" applyFill="1" applyBorder="1" applyAlignment="1">
      <alignment horizontal="center"/>
    </xf>
    <xf numFmtId="164" fontId="22" fillId="6" borderId="0" xfId="0" applyNumberFormat="1" applyFont="1" applyFill="1" applyBorder="1" applyAlignment="1">
      <alignment horizontal="center"/>
    </xf>
    <xf numFmtId="164" fontId="14" fillId="0" borderId="0" xfId="0" applyNumberFormat="1" applyFont="1" applyFill="1" applyBorder="1" applyAlignment="1">
      <alignment horizontal="center"/>
    </xf>
    <xf numFmtId="0" fontId="15" fillId="0" borderId="0" xfId="0" applyFont="1" applyFill="1" applyBorder="1"/>
    <xf numFmtId="0" fontId="37" fillId="0" borderId="5" xfId="0" applyFont="1" applyFill="1" applyBorder="1" applyAlignment="1"/>
    <xf numFmtId="0" fontId="34" fillId="4" borderId="11" xfId="0" applyFont="1" applyFill="1" applyBorder="1" applyAlignment="1"/>
    <xf numFmtId="0" fontId="38" fillId="4" borderId="9" xfId="0" applyFont="1" applyFill="1" applyBorder="1" applyAlignment="1"/>
    <xf numFmtId="166" fontId="34" fillId="3" borderId="9" xfId="0" applyNumberFormat="1" applyFont="1" applyFill="1" applyBorder="1" applyAlignment="1">
      <alignment horizontal="center" vertical="center"/>
    </xf>
    <xf numFmtId="166" fontId="34" fillId="3" borderId="8" xfId="0" applyNumberFormat="1" applyFont="1" applyFill="1" applyBorder="1" applyAlignment="1">
      <alignment horizontal="center" vertical="center"/>
    </xf>
    <xf numFmtId="0" fontId="39" fillId="0" borderId="11" xfId="0" applyFont="1" applyBorder="1"/>
    <xf numFmtId="0" fontId="38" fillId="4" borderId="11" xfId="0" applyFont="1" applyFill="1" applyBorder="1" applyAlignment="1"/>
    <xf numFmtId="0" fontId="40" fillId="5" borderId="12" xfId="0" applyFont="1" applyFill="1" applyBorder="1" applyAlignment="1"/>
    <xf numFmtId="0" fontId="41" fillId="5" borderId="13" xfId="0" applyFont="1" applyFill="1" applyBorder="1" applyAlignment="1"/>
    <xf numFmtId="0" fontId="35" fillId="4" borderId="11" xfId="0" applyFont="1" applyFill="1" applyBorder="1" applyAlignment="1"/>
    <xf numFmtId="0" fontId="40" fillId="5" borderId="9" xfId="0" applyFont="1" applyFill="1" applyBorder="1" applyAlignment="1"/>
    <xf numFmtId="0" fontId="40" fillId="5" borderId="11" xfId="0" applyFont="1" applyFill="1" applyBorder="1" applyAlignment="1"/>
    <xf numFmtId="44" fontId="0" fillId="0" borderId="26" xfId="0" applyNumberFormat="1" applyBorder="1" applyProtection="1">
      <protection locked="0"/>
    </xf>
    <xf numFmtId="44" fontId="0" fillId="0" borderId="26" xfId="0" applyNumberFormat="1" applyBorder="1" applyProtection="1"/>
    <xf numFmtId="44" fontId="0" fillId="0" borderId="12" xfId="0" applyNumberFormat="1" applyBorder="1" applyProtection="1"/>
    <xf numFmtId="44" fontId="0" fillId="0" borderId="9" xfId="0" applyNumberFormat="1" applyBorder="1" applyProtection="1"/>
    <xf numFmtId="44" fontId="0" fillId="0" borderId="8" xfId="0" applyNumberFormat="1" applyBorder="1" applyProtection="1"/>
    <xf numFmtId="44" fontId="0" fillId="0" borderId="7" xfId="0" applyNumberFormat="1" applyBorder="1" applyProtection="1"/>
    <xf numFmtId="44" fontId="0" fillId="0" borderId="5" xfId="0" applyNumberFormat="1" applyBorder="1" applyProtection="1"/>
    <xf numFmtId="44" fontId="0" fillId="0" borderId="11" xfId="0" applyNumberFormat="1" applyBorder="1" applyProtection="1">
      <protection locked="0"/>
    </xf>
    <xf numFmtId="44" fontId="0" fillId="0" borderId="11" xfId="0" applyNumberFormat="1" applyBorder="1" applyProtection="1"/>
    <xf numFmtId="44" fontId="0" fillId="0" borderId="0" xfId="0" applyNumberFormat="1" applyBorder="1"/>
    <xf numFmtId="0" fontId="7" fillId="4" borderId="27" xfId="0" applyFont="1" applyFill="1" applyBorder="1"/>
    <xf numFmtId="0" fontId="7" fillId="4" borderId="27" xfId="0" applyFont="1" applyFill="1" applyBorder="1" applyAlignment="1">
      <alignment vertical="center"/>
    </xf>
    <xf numFmtId="0" fontId="7" fillId="4" borderId="15" xfId="0" applyFont="1" applyFill="1" applyBorder="1"/>
    <xf numFmtId="0" fontId="0" fillId="0" borderId="11" xfId="0" applyBorder="1" applyAlignment="1">
      <alignment vertical="center" wrapText="1"/>
    </xf>
    <xf numFmtId="0" fontId="0" fillId="0" borderId="11" xfId="0" applyFont="1" applyBorder="1"/>
    <xf numFmtId="0" fontId="7" fillId="4" borderId="12" xfId="0" applyFont="1" applyFill="1" applyBorder="1"/>
    <xf numFmtId="0" fontId="6" fillId="4" borderId="27" xfId="0" applyFont="1" applyFill="1" applyBorder="1" applyAlignment="1"/>
    <xf numFmtId="0" fontId="7" fillId="4" borderId="27" xfId="0" applyFont="1" applyFill="1" applyBorder="1" applyAlignment="1"/>
    <xf numFmtId="0" fontId="7" fillId="4" borderId="13" xfId="0" applyFont="1" applyFill="1" applyBorder="1" applyAlignment="1"/>
    <xf numFmtId="0" fontId="7" fillId="4" borderId="29" xfId="0" applyFont="1" applyFill="1" applyBorder="1" applyAlignment="1">
      <alignment vertical="center"/>
    </xf>
    <xf numFmtId="0" fontId="7" fillId="4" borderId="13" xfId="0" applyFont="1" applyFill="1" applyBorder="1" applyAlignment="1" applyProtection="1"/>
    <xf numFmtId="10" fontId="42" fillId="4" borderId="11" xfId="2" applyNumberFormat="1" applyFont="1" applyFill="1" applyBorder="1" applyProtection="1">
      <protection locked="0"/>
    </xf>
    <xf numFmtId="10" fontId="29" fillId="4" borderId="27" xfId="2" applyNumberFormat="1" applyFont="1" applyFill="1" applyBorder="1" applyProtection="1">
      <protection locked="0"/>
    </xf>
    <xf numFmtId="10" fontId="42" fillId="4" borderId="11" xfId="2" applyNumberFormat="1" applyFont="1" applyFill="1" applyBorder="1" applyAlignment="1" applyProtection="1">
      <alignment vertical="center"/>
      <protection locked="0"/>
    </xf>
    <xf numFmtId="10" fontId="42" fillId="0" borderId="11" xfId="2" applyNumberFormat="1" applyFont="1" applyBorder="1" applyProtection="1">
      <protection locked="0"/>
    </xf>
    <xf numFmtId="10" fontId="29" fillId="0" borderId="27" xfId="2" applyNumberFormat="1" applyFont="1" applyBorder="1" applyProtection="1">
      <protection locked="0"/>
    </xf>
    <xf numFmtId="10" fontId="43" fillId="0" borderId="11" xfId="2" applyNumberFormat="1" applyFont="1" applyBorder="1" applyProtection="1">
      <protection locked="0"/>
    </xf>
    <xf numFmtId="44" fontId="42" fillId="4" borderId="11" xfId="0" applyNumberFormat="1" applyFont="1" applyFill="1" applyBorder="1" applyProtection="1"/>
    <xf numFmtId="44" fontId="42" fillId="4" borderId="11" xfId="0" applyNumberFormat="1" applyFont="1" applyFill="1" applyBorder="1" applyAlignment="1" applyProtection="1">
      <alignment vertical="center"/>
    </xf>
    <xf numFmtId="44" fontId="42" fillId="0" borderId="11" xfId="0" applyNumberFormat="1" applyFont="1" applyBorder="1" applyProtection="1"/>
    <xf numFmtId="44" fontId="43" fillId="0" borderId="11" xfId="0" applyNumberFormat="1" applyFont="1" applyBorder="1" applyProtection="1"/>
    <xf numFmtId="49" fontId="35" fillId="0" borderId="11" xfId="0" applyNumberFormat="1" applyFont="1" applyBorder="1" applyAlignment="1">
      <alignment vertical="center"/>
    </xf>
    <xf numFmtId="0" fontId="7" fillId="4" borderId="30" xfId="0" applyFont="1" applyFill="1" applyBorder="1" applyAlignment="1" applyProtection="1">
      <alignment vertical="center"/>
    </xf>
    <xf numFmtId="0" fontId="7" fillId="4" borderId="31" xfId="0" applyFont="1" applyFill="1" applyBorder="1" applyAlignment="1">
      <alignment vertical="center"/>
    </xf>
    <xf numFmtId="0" fontId="7" fillId="4" borderId="31" xfId="0" applyFont="1" applyFill="1" applyBorder="1" applyAlignment="1">
      <alignment horizontal="left" vertical="center"/>
    </xf>
    <xf numFmtId="0" fontId="7" fillId="4" borderId="32" xfId="0" applyFont="1" applyFill="1" applyBorder="1" applyAlignment="1" applyProtection="1">
      <alignment vertical="center"/>
    </xf>
    <xf numFmtId="0" fontId="7" fillId="4" borderId="32" xfId="0" applyFont="1" applyFill="1" applyBorder="1" applyAlignment="1">
      <alignment vertical="center"/>
    </xf>
    <xf numFmtId="0" fontId="7" fillId="4" borderId="30" xfId="0" applyFont="1" applyFill="1" applyBorder="1" applyAlignment="1" applyProtection="1"/>
    <xf numFmtId="0" fontId="35" fillId="4" borderId="13" xfId="0" applyFont="1" applyFill="1" applyBorder="1" applyAlignment="1"/>
    <xf numFmtId="49" fontId="35" fillId="0" borderId="11" xfId="0" applyNumberFormat="1" applyFont="1" applyBorder="1" applyAlignment="1"/>
    <xf numFmtId="0" fontId="7" fillId="4" borderId="27" xfId="0" applyFont="1" applyFill="1" applyBorder="1" applyAlignment="1" applyProtection="1"/>
    <xf numFmtId="49" fontId="7" fillId="4" borderId="27" xfId="0" applyNumberFormat="1" applyFont="1" applyFill="1" applyBorder="1" applyAlignment="1" applyProtection="1"/>
    <xf numFmtId="0" fontId="0" fillId="0" borderId="12" xfId="0" applyFont="1" applyBorder="1"/>
    <xf numFmtId="0" fontId="0" fillId="0" borderId="31" xfId="0" applyBorder="1" applyAlignment="1">
      <alignment vertical="center" wrapText="1"/>
    </xf>
    <xf numFmtId="0" fontId="0" fillId="0" borderId="32" xfId="0" applyBorder="1" applyAlignment="1">
      <alignment vertical="center" wrapText="1"/>
    </xf>
    <xf numFmtId="0" fontId="0" fillId="0" borderId="30" xfId="0" applyBorder="1" applyAlignment="1">
      <alignment vertical="center" wrapText="1"/>
    </xf>
    <xf numFmtId="0" fontId="0" fillId="0" borderId="33" xfId="0" applyBorder="1"/>
    <xf numFmtId="0" fontId="0" fillId="0" borderId="34" xfId="0" applyFont="1" applyBorder="1"/>
    <xf numFmtId="0" fontId="0" fillId="0" borderId="34" xfId="0" applyBorder="1"/>
    <xf numFmtId="0" fontId="0" fillId="0" borderId="35" xfId="0" applyBorder="1"/>
    <xf numFmtId="0" fontId="0" fillId="0" borderId="35" xfId="0" applyFont="1" applyBorder="1"/>
    <xf numFmtId="0" fontId="0" fillId="0" borderId="11" xfId="0" applyBorder="1"/>
    <xf numFmtId="0" fontId="7" fillId="4" borderId="27" xfId="0" applyFont="1" applyFill="1" applyBorder="1" applyAlignment="1" applyProtection="1">
      <alignment vertical="center"/>
    </xf>
    <xf numFmtId="10" fontId="29" fillId="0" borderId="27" xfId="2" applyNumberFormat="1" applyFont="1" applyBorder="1" applyAlignment="1" applyProtection="1">
      <alignment vertical="center"/>
      <protection locked="0"/>
    </xf>
    <xf numFmtId="165" fontId="13" fillId="4" borderId="27" xfId="2" applyNumberFormat="1" applyFont="1" applyFill="1" applyBorder="1" applyAlignment="1" applyProtection="1">
      <protection locked="0"/>
    </xf>
    <xf numFmtId="165" fontId="33" fillId="3" borderId="11" xfId="0" applyNumberFormat="1" applyFont="1" applyFill="1" applyBorder="1" applyAlignment="1" applyProtection="1">
      <protection locked="0"/>
    </xf>
    <xf numFmtId="165" fontId="19" fillId="3" borderId="11" xfId="0" applyNumberFormat="1" applyFont="1" applyFill="1" applyBorder="1" applyAlignment="1" applyProtection="1">
      <protection locked="0"/>
    </xf>
    <xf numFmtId="165" fontId="7" fillId="3" borderId="27" xfId="0" applyNumberFormat="1" applyFont="1" applyFill="1" applyBorder="1" applyAlignment="1" applyProtection="1">
      <protection locked="0"/>
    </xf>
    <xf numFmtId="165" fontId="7" fillId="3" borderId="27" xfId="0" applyNumberFormat="1" applyFont="1" applyFill="1" applyBorder="1" applyAlignment="1" applyProtection="1">
      <alignment vertical="center"/>
      <protection locked="0"/>
    </xf>
    <xf numFmtId="165" fontId="19" fillId="3" borderId="11" xfId="0" applyNumberFormat="1" applyFont="1" applyFill="1" applyBorder="1" applyAlignment="1" applyProtection="1">
      <alignment vertical="center"/>
      <protection locked="0"/>
    </xf>
    <xf numFmtId="9" fontId="28" fillId="0" borderId="11" xfId="2" applyFont="1" applyBorder="1" applyProtection="1">
      <protection locked="0"/>
    </xf>
    <xf numFmtId="0" fontId="34" fillId="0" borderId="9" xfId="0" applyFont="1" applyBorder="1" applyAlignment="1"/>
    <xf numFmtId="0" fontId="35" fillId="0" borderId="9" xfId="0" applyFont="1" applyBorder="1" applyAlignment="1"/>
    <xf numFmtId="0" fontId="35" fillId="0" borderId="9" xfId="0" applyFont="1" applyBorder="1"/>
    <xf numFmtId="0" fontId="7" fillId="4" borderId="15" xfId="0" applyFont="1" applyFill="1" applyBorder="1" applyAlignment="1">
      <alignment vertical="center" wrapText="1"/>
    </xf>
    <xf numFmtId="44" fontId="33" fillId="0" borderId="11" xfId="1" applyNumberFormat="1" applyFont="1" applyBorder="1" applyAlignment="1" applyProtection="1">
      <protection locked="0"/>
    </xf>
    <xf numFmtId="44" fontId="19" fillId="0" borderId="11" xfId="1" applyNumberFormat="1" applyFont="1" applyBorder="1" applyAlignment="1" applyProtection="1">
      <protection locked="0"/>
    </xf>
    <xf numFmtId="0" fontId="35" fillId="0" borderId="9" xfId="0" applyFont="1" applyBorder="1" applyAlignment="1">
      <alignment vertical="center"/>
    </xf>
    <xf numFmtId="44" fontId="19" fillId="0" borderId="11" xfId="1" applyNumberFormat="1" applyFont="1" applyFill="1" applyBorder="1" applyAlignment="1" applyProtection="1">
      <protection locked="0"/>
    </xf>
    <xf numFmtId="44" fontId="19" fillId="2" borderId="11" xfId="1" applyNumberFormat="1" applyFont="1" applyFill="1" applyBorder="1" applyAlignment="1" applyProtection="1">
      <alignment vertical="center"/>
      <protection locked="0"/>
    </xf>
    <xf numFmtId="0" fontId="37" fillId="0" borderId="9" xfId="0" applyFont="1" applyFill="1" applyBorder="1" applyAlignment="1"/>
    <xf numFmtId="44" fontId="28" fillId="0" borderId="11" xfId="0" applyNumberFormat="1" applyFont="1" applyBorder="1" applyProtection="1">
      <protection locked="0"/>
    </xf>
    <xf numFmtId="0" fontId="7" fillId="4" borderId="13" xfId="0" applyFont="1" applyFill="1" applyBorder="1"/>
    <xf numFmtId="165" fontId="13" fillId="4" borderId="31" xfId="2" applyNumberFormat="1" applyFont="1" applyFill="1" applyBorder="1" applyAlignment="1" applyProtection="1">
      <alignment vertical="center"/>
      <protection locked="0"/>
    </xf>
    <xf numFmtId="0" fontId="0" fillId="0" borderId="11" xfId="0" applyBorder="1" applyAlignment="1">
      <alignment wrapText="1"/>
    </xf>
    <xf numFmtId="0" fontId="25" fillId="0" borderId="11" xfId="0" applyFont="1" applyBorder="1"/>
    <xf numFmtId="0" fontId="17" fillId="0" borderId="27" xfId="0" applyFont="1" applyBorder="1" applyAlignment="1">
      <alignment vertical="center" wrapText="1"/>
    </xf>
    <xf numFmtId="0" fontId="0" fillId="0" borderId="34" xfId="0" applyBorder="1" applyAlignment="1">
      <alignment wrapText="1"/>
    </xf>
    <xf numFmtId="164" fontId="7" fillId="0" borderId="11" xfId="0" applyNumberFormat="1" applyFont="1" applyFill="1" applyBorder="1" applyAlignment="1">
      <alignment horizontal="left"/>
    </xf>
    <xf numFmtId="0" fontId="0" fillId="0" borderId="27" xfId="0" applyFont="1" applyBorder="1"/>
    <xf numFmtId="0" fontId="0" fillId="0" borderId="31" xfId="0" applyFont="1" applyBorder="1" applyAlignment="1">
      <alignment wrapText="1"/>
    </xf>
    <xf numFmtId="0" fontId="0" fillId="0" borderId="31" xfId="0" applyBorder="1" applyAlignment="1">
      <alignment wrapText="1"/>
    </xf>
    <xf numFmtId="0" fontId="0" fillId="0" borderId="33" xfId="0" applyFont="1" applyBorder="1"/>
    <xf numFmtId="0" fontId="0" fillId="0" borderId="37" xfId="0" applyBorder="1" applyAlignment="1">
      <alignment wrapText="1"/>
    </xf>
    <xf numFmtId="0" fontId="0" fillId="0" borderId="38" xfId="0" applyBorder="1" applyAlignment="1">
      <alignment wrapText="1"/>
    </xf>
    <xf numFmtId="165" fontId="9" fillId="4" borderId="10" xfId="2" applyNumberFormat="1" applyFont="1" applyFill="1" applyBorder="1" applyAlignment="1" applyProtection="1">
      <alignment vertical="center"/>
      <protection locked="0"/>
    </xf>
    <xf numFmtId="165" fontId="13" fillId="4" borderId="13" xfId="2" applyNumberFormat="1" applyFont="1" applyFill="1" applyBorder="1" applyAlignment="1" applyProtection="1">
      <alignment vertical="center"/>
      <protection locked="0"/>
    </xf>
    <xf numFmtId="9" fontId="28" fillId="0" borderId="6" xfId="2" applyFont="1" applyBorder="1"/>
    <xf numFmtId="0" fontId="25" fillId="0" borderId="7" xfId="0" applyFont="1" applyBorder="1"/>
    <xf numFmtId="43" fontId="9" fillId="3" borderId="11" xfId="1" applyFont="1" applyFill="1" applyBorder="1" applyAlignment="1">
      <alignment vertical="center"/>
    </xf>
    <xf numFmtId="43" fontId="19" fillId="3" borderId="11" xfId="1" applyFont="1" applyFill="1" applyBorder="1" applyAlignment="1"/>
    <xf numFmtId="165" fontId="6" fillId="3" borderId="11" xfId="2" applyNumberFormat="1" applyFont="1" applyFill="1" applyBorder="1" applyAlignment="1">
      <alignment vertical="center"/>
    </xf>
    <xf numFmtId="165" fontId="12" fillId="3" borderId="11" xfId="0" applyNumberFormat="1" applyFont="1" applyFill="1" applyBorder="1" applyAlignment="1"/>
    <xf numFmtId="165" fontId="13" fillId="4" borderId="27" xfId="2" applyNumberFormat="1" applyFont="1" applyFill="1" applyBorder="1" applyAlignment="1"/>
    <xf numFmtId="165" fontId="13" fillId="4" borderId="13" xfId="2" applyNumberFormat="1" applyFont="1" applyFill="1" applyBorder="1" applyAlignment="1"/>
    <xf numFmtId="0" fontId="35" fillId="0" borderId="11" xfId="0" applyFont="1" applyBorder="1" applyAlignment="1">
      <alignment vertical="center"/>
    </xf>
    <xf numFmtId="0" fontId="35" fillId="0" borderId="11" xfId="0" applyFont="1" applyBorder="1" applyAlignment="1"/>
    <xf numFmtId="0" fontId="7" fillId="3" borderId="27" xfId="0" applyFont="1" applyFill="1" applyBorder="1" applyAlignment="1"/>
    <xf numFmtId="0" fontId="7" fillId="0" borderId="27" xfId="0" applyFont="1" applyFill="1" applyBorder="1" applyAlignment="1"/>
    <xf numFmtId="0" fontId="7" fillId="3" borderId="13" xfId="0" applyFont="1" applyFill="1" applyBorder="1" applyAlignment="1"/>
    <xf numFmtId="0" fontId="0" fillId="0" borderId="11" xfId="0" applyBorder="1" applyAlignment="1">
      <alignment vertical="center"/>
    </xf>
    <xf numFmtId="0" fontId="0" fillId="0" borderId="39" xfId="0" applyBorder="1"/>
    <xf numFmtId="0" fontId="0" fillId="0" borderId="27" xfId="0" applyBorder="1"/>
    <xf numFmtId="0" fontId="0" fillId="0" borderId="12" xfId="0" applyBorder="1"/>
    <xf numFmtId="0" fontId="0" fillId="0" borderId="27" xfId="0" applyBorder="1" applyAlignment="1">
      <alignment vertical="center" wrapText="1"/>
    </xf>
    <xf numFmtId="0" fontId="0" fillId="0" borderId="13" xfId="0" applyBorder="1" applyAlignment="1">
      <alignment vertical="center" wrapText="1"/>
    </xf>
    <xf numFmtId="10" fontId="29" fillId="0" borderId="12" xfId="2" applyNumberFormat="1" applyFont="1" applyBorder="1" applyProtection="1">
      <protection locked="0"/>
    </xf>
    <xf numFmtId="10" fontId="29" fillId="0" borderId="13" xfId="2" applyNumberFormat="1" applyFont="1" applyBorder="1" applyProtection="1">
      <protection locked="0"/>
    </xf>
    <xf numFmtId="0" fontId="0" fillId="0" borderId="26" xfId="0" applyBorder="1" applyAlignment="1">
      <alignment vertical="center" wrapText="1"/>
    </xf>
    <xf numFmtId="0" fontId="44" fillId="0" borderId="0" xfId="0" applyFont="1" applyAlignment="1">
      <alignment horizontal="left"/>
    </xf>
    <xf numFmtId="0" fontId="0" fillId="0" borderId="0" xfId="0" applyAlignment="1">
      <alignment wrapText="1"/>
    </xf>
    <xf numFmtId="165" fontId="30" fillId="0" borderId="11" xfId="0" applyNumberFormat="1" applyFont="1" applyBorder="1" applyAlignment="1">
      <alignment vertical="center"/>
    </xf>
    <xf numFmtId="0" fontId="34" fillId="4" borderId="12" xfId="0" applyFont="1" applyFill="1" applyBorder="1" applyAlignment="1"/>
    <xf numFmtId="0" fontId="38" fillId="4" borderId="13" xfId="0" applyFont="1" applyFill="1" applyBorder="1" applyAlignment="1"/>
    <xf numFmtId="0" fontId="7" fillId="4" borderId="12" xfId="0" applyFont="1" applyFill="1" applyBorder="1" applyAlignment="1" applyProtection="1"/>
    <xf numFmtId="10" fontId="29" fillId="4" borderId="26" xfId="2" applyNumberFormat="1" applyFont="1" applyFill="1" applyBorder="1" applyAlignment="1" applyProtection="1">
      <alignment vertical="center"/>
      <protection locked="0"/>
    </xf>
    <xf numFmtId="10" fontId="29" fillId="4" borderId="31" xfId="2" applyNumberFormat="1" applyFont="1" applyFill="1" applyBorder="1" applyAlignment="1" applyProtection="1">
      <alignment vertical="center"/>
      <protection locked="0"/>
    </xf>
    <xf numFmtId="10" fontId="29" fillId="4" borderId="27" xfId="2" applyNumberFormat="1" applyFont="1" applyFill="1" applyBorder="1" applyAlignment="1" applyProtection="1">
      <alignment vertical="center"/>
      <protection locked="0"/>
    </xf>
    <xf numFmtId="10" fontId="29" fillId="4" borderId="13" xfId="2" applyNumberFormat="1" applyFont="1" applyFill="1" applyBorder="1" applyProtection="1">
      <protection locked="0"/>
    </xf>
    <xf numFmtId="44" fontId="13" fillId="2" borderId="18" xfId="0" applyNumberFormat="1" applyFont="1" applyFill="1" applyBorder="1" applyProtection="1">
      <protection locked="0"/>
    </xf>
    <xf numFmtId="44" fontId="13" fillId="2" borderId="19" xfId="0" applyNumberFormat="1" applyFont="1" applyFill="1" applyBorder="1" applyProtection="1">
      <protection locked="0"/>
    </xf>
    <xf numFmtId="44" fontId="13" fillId="2" borderId="23" xfId="0" applyNumberFormat="1" applyFont="1" applyFill="1" applyBorder="1" applyProtection="1">
      <protection locked="0"/>
    </xf>
    <xf numFmtId="44" fontId="13" fillId="2" borderId="20" xfId="0" applyNumberFormat="1" applyFont="1" applyFill="1" applyBorder="1" applyProtection="1">
      <protection locked="0"/>
    </xf>
    <xf numFmtId="44" fontId="13" fillId="2" borderId="2" xfId="0" applyNumberFormat="1" applyFont="1" applyFill="1" applyBorder="1" applyProtection="1">
      <protection locked="0"/>
    </xf>
    <xf numFmtId="44" fontId="13" fillId="2" borderId="24" xfId="0" applyNumberFormat="1" applyFont="1" applyFill="1" applyBorder="1" applyProtection="1">
      <protection locked="0"/>
    </xf>
    <xf numFmtId="44" fontId="13" fillId="2" borderId="21" xfId="0" applyNumberFormat="1" applyFont="1" applyFill="1" applyBorder="1" applyProtection="1">
      <protection locked="0"/>
    </xf>
    <xf numFmtId="44" fontId="13" fillId="2" borderId="22" xfId="0" applyNumberFormat="1" applyFont="1" applyFill="1" applyBorder="1" applyProtection="1">
      <protection locked="0"/>
    </xf>
    <xf numFmtId="44" fontId="13" fillId="2" borderId="25" xfId="0" applyNumberFormat="1" applyFont="1" applyFill="1" applyBorder="1" applyProtection="1">
      <protection locked="0"/>
    </xf>
    <xf numFmtId="44" fontId="0" fillId="2" borderId="40" xfId="0" applyNumberFormat="1" applyFill="1" applyBorder="1" applyProtection="1">
      <protection locked="0"/>
    </xf>
    <xf numFmtId="44" fontId="0" fillId="2" borderId="19" xfId="0" applyNumberFormat="1" applyFill="1" applyBorder="1" applyProtection="1">
      <protection locked="0"/>
    </xf>
    <xf numFmtId="44" fontId="0" fillId="2" borderId="28" xfId="0" applyNumberFormat="1" applyFill="1" applyBorder="1" applyProtection="1">
      <protection locked="0"/>
    </xf>
    <xf numFmtId="44" fontId="0" fillId="2" borderId="2" xfId="0" applyNumberFormat="1" applyFill="1" applyBorder="1" applyProtection="1">
      <protection locked="0"/>
    </xf>
    <xf numFmtId="44" fontId="0" fillId="2" borderId="4" xfId="0" applyNumberFormat="1" applyFill="1" applyBorder="1" applyProtection="1">
      <protection locked="0"/>
    </xf>
    <xf numFmtId="44" fontId="0" fillId="2" borderId="3" xfId="0" applyNumberFormat="1" applyFill="1" applyBorder="1" applyProtection="1">
      <protection locked="0"/>
    </xf>
    <xf numFmtId="44" fontId="0" fillId="2" borderId="22" xfId="0" applyNumberFormat="1" applyFill="1" applyBorder="1" applyProtection="1">
      <protection locked="0"/>
    </xf>
    <xf numFmtId="44" fontId="0" fillId="2" borderId="11" xfId="0" applyNumberFormat="1" applyFill="1" applyBorder="1" applyProtection="1">
      <protection locked="0"/>
    </xf>
    <xf numFmtId="44" fontId="29" fillId="2" borderId="27" xfId="0" applyNumberFormat="1" applyFont="1" applyFill="1" applyBorder="1" applyProtection="1">
      <protection locked="0"/>
    </xf>
    <xf numFmtId="44" fontId="29" fillId="2" borderId="30" xfId="0" applyNumberFormat="1" applyFont="1" applyFill="1" applyBorder="1" applyAlignment="1" applyProtection="1">
      <alignment vertical="center"/>
      <protection locked="0"/>
    </xf>
    <xf numFmtId="44" fontId="29" fillId="2" borderId="31" xfId="0" applyNumberFormat="1" applyFont="1" applyFill="1" applyBorder="1" applyAlignment="1" applyProtection="1">
      <alignment vertical="center"/>
      <protection locked="0"/>
    </xf>
    <xf numFmtId="44" fontId="29" fillId="2" borderId="27" xfId="0" applyNumberFormat="1" applyFont="1" applyFill="1" applyBorder="1" applyAlignment="1" applyProtection="1">
      <alignment vertical="center"/>
      <protection locked="0"/>
    </xf>
    <xf numFmtId="44" fontId="2" fillId="2" borderId="27" xfId="1" applyNumberFormat="1" applyFont="1" applyFill="1" applyBorder="1" applyAlignment="1" applyProtection="1">
      <protection locked="0"/>
    </xf>
    <xf numFmtId="44" fontId="2" fillId="2" borderId="13" xfId="1" applyNumberFormat="1" applyFont="1" applyFill="1" applyBorder="1" applyAlignment="1" applyProtection="1">
      <protection locked="0"/>
    </xf>
    <xf numFmtId="0" fontId="35" fillId="0" borderId="13" xfId="0" applyFont="1" applyBorder="1" applyAlignment="1"/>
    <xf numFmtId="43" fontId="19" fillId="3" borderId="13" xfId="1" applyFont="1" applyFill="1" applyBorder="1" applyAlignment="1"/>
    <xf numFmtId="165" fontId="12" fillId="3" borderId="13" xfId="0" applyNumberFormat="1" applyFont="1" applyFill="1" applyBorder="1" applyAlignment="1"/>
    <xf numFmtId="0" fontId="0" fillId="0" borderId="13" xfId="0" applyFont="1" applyBorder="1"/>
    <xf numFmtId="0" fontId="6" fillId="0" borderId="29" xfId="0" applyFont="1" applyFill="1" applyBorder="1" applyAlignment="1">
      <alignment vertical="center"/>
    </xf>
    <xf numFmtId="44" fontId="2" fillId="2" borderId="31" xfId="1" applyNumberFormat="1" applyFont="1" applyFill="1" applyBorder="1" applyAlignment="1" applyProtection="1">
      <alignment vertical="center"/>
      <protection locked="0"/>
    </xf>
    <xf numFmtId="165" fontId="13" fillId="4" borderId="31" xfId="2" applyNumberFormat="1" applyFont="1" applyFill="1" applyBorder="1" applyAlignment="1">
      <alignment vertical="center"/>
    </xf>
    <xf numFmtId="0" fontId="6" fillId="4" borderId="41" xfId="0" applyFont="1" applyFill="1" applyBorder="1" applyAlignment="1">
      <alignment vertical="center"/>
    </xf>
    <xf numFmtId="165" fontId="13" fillId="4" borderId="32" xfId="2" applyNumberFormat="1" applyFont="1" applyFill="1" applyBorder="1" applyAlignment="1" applyProtection="1">
      <alignment vertical="center"/>
      <protection locked="0"/>
    </xf>
    <xf numFmtId="165" fontId="13" fillId="4" borderId="27" xfId="2" applyNumberFormat="1" applyFont="1" applyFill="1" applyBorder="1" applyAlignment="1" applyProtection="1">
      <alignment vertical="center"/>
      <protection locked="0"/>
    </xf>
    <xf numFmtId="44" fontId="9" fillId="0" borderId="11" xfId="1" applyNumberFormat="1" applyFont="1" applyFill="1" applyBorder="1" applyAlignment="1">
      <alignment vertical="center"/>
    </xf>
    <xf numFmtId="165" fontId="9" fillId="4" borderId="7" xfId="2" applyNumberFormat="1" applyFont="1" applyFill="1" applyBorder="1" applyAlignment="1" applyProtection="1">
      <alignment vertical="center"/>
      <protection locked="0"/>
    </xf>
    <xf numFmtId="0" fontId="0" fillId="0" borderId="42" xfId="0" applyFont="1" applyBorder="1"/>
    <xf numFmtId="0" fontId="45" fillId="0" borderId="0" xfId="0" applyFont="1"/>
    <xf numFmtId="0" fontId="0" fillId="0" borderId="43" xfId="0" applyBorder="1" applyAlignment="1">
      <alignment horizontal="left" vertical="center" wrapText="1"/>
    </xf>
    <xf numFmtId="44" fontId="0" fillId="2" borderId="44" xfId="0" applyNumberFormat="1" applyFill="1" applyBorder="1" applyProtection="1">
      <protection locked="0"/>
    </xf>
    <xf numFmtId="44" fontId="2" fillId="2" borderId="32" xfId="1" applyNumberFormat="1" applyFont="1" applyFill="1" applyBorder="1" applyAlignment="1" applyProtection="1">
      <alignment vertical="center"/>
      <protection locked="0"/>
    </xf>
    <xf numFmtId="44" fontId="2" fillId="2" borderId="15" xfId="1" applyNumberFormat="1" applyFont="1" applyFill="1" applyBorder="1" applyAlignment="1" applyProtection="1">
      <alignment vertical="center"/>
      <protection locked="0"/>
    </xf>
    <xf numFmtId="44" fontId="2" fillId="2" borderId="36" xfId="1" applyNumberFormat="1" applyFont="1" applyFill="1" applyBorder="1" applyAlignment="1" applyProtection="1">
      <alignment vertical="center"/>
      <protection locked="0"/>
    </xf>
    <xf numFmtId="44" fontId="9" fillId="2" borderId="13" xfId="1" applyNumberFormat="1" applyFont="1" applyFill="1" applyBorder="1" applyAlignment="1" applyProtection="1">
      <alignment vertical="center"/>
      <protection locked="0"/>
    </xf>
    <xf numFmtId="44" fontId="7" fillId="2" borderId="27" xfId="1" applyNumberFormat="1" applyFont="1" applyFill="1" applyBorder="1" applyAlignment="1" applyProtection="1">
      <protection locked="0"/>
    </xf>
    <xf numFmtId="44" fontId="7" fillId="2" borderId="27" xfId="1" applyNumberFormat="1" applyFont="1" applyFill="1" applyBorder="1" applyAlignment="1" applyProtection="1">
      <alignment vertical="center"/>
      <protection locked="0"/>
    </xf>
    <xf numFmtId="44" fontId="19" fillId="2" borderId="11" xfId="1" applyNumberFormat="1" applyFont="1" applyFill="1" applyBorder="1" applyAlignment="1" applyProtection="1">
      <protection locked="0"/>
    </xf>
    <xf numFmtId="44" fontId="0" fillId="5" borderId="12" xfId="0" applyNumberFormat="1" applyFill="1" applyBorder="1" applyAlignment="1" applyProtection="1">
      <alignment horizontal="center"/>
    </xf>
    <xf numFmtId="0" fontId="0" fillId="0" borderId="13" xfId="0" applyBorder="1" applyProtection="1"/>
    <xf numFmtId="44" fontId="0" fillId="5" borderId="14" xfId="0" applyNumberFormat="1" applyFill="1" applyBorder="1" applyAlignment="1" applyProtection="1">
      <alignment horizontal="center"/>
    </xf>
    <xf numFmtId="44" fontId="0" fillId="5" borderId="16" xfId="0" applyNumberFormat="1" applyFill="1" applyBorder="1" applyAlignment="1" applyProtection="1">
      <alignment horizontal="center"/>
    </xf>
    <xf numFmtId="44" fontId="0" fillId="5" borderId="13" xfId="0" applyNumberFormat="1" applyFill="1" applyBorder="1" applyAlignment="1" applyProtection="1">
      <alignment horizontal="center"/>
    </xf>
    <xf numFmtId="0" fontId="0" fillId="0" borderId="32" xfId="0" applyBorder="1" applyAlignment="1">
      <alignment horizontal="left" vertical="top" wrapText="1"/>
    </xf>
    <xf numFmtId="0" fontId="0" fillId="0" borderId="27" xfId="0" applyBorder="1" applyAlignment="1">
      <alignment horizontal="left" vertical="top" wrapText="1"/>
    </xf>
    <xf numFmtId="0" fontId="0" fillId="0" borderId="30" xfId="0" applyBorder="1" applyAlignment="1">
      <alignment horizontal="left" vertical="top" wrapText="1"/>
    </xf>
  </cellXfs>
  <cellStyles count="3">
    <cellStyle name="Millares" xfId="1" builtinId="3"/>
    <cellStyle name="Normal" xfId="0" builtinId="0"/>
    <cellStyle name="Porcentaje" xfId="2" builtinId="5"/>
  </cellStyles>
  <dxfs count="8">
    <dxf>
      <font>
        <color rgb="FF9C0006"/>
      </font>
      <fill>
        <patternFill>
          <bgColor rgb="FFFFC7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9AB1"/>
      <color rgb="FF00B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SITUACION PATRIMONIAL'!A1"/><Relationship Id="rId2" Type="http://schemas.openxmlformats.org/officeDocument/2006/relationships/hyperlink" Target="#'CUENTA PERDIDAS Y GANANCIAS'!A1"/><Relationship Id="rId1" Type="http://schemas.openxmlformats.org/officeDocument/2006/relationships/hyperlink" Target="#'PRESPUESTO TESORERIA'!A1"/><Relationship Id="rId4" Type="http://schemas.openxmlformats.org/officeDocument/2006/relationships/hyperlink" Target="#'PYG comparativa'!A1"/></Relationships>
</file>

<file path=xl/drawings/_rels/drawing2.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3.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4.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5.xml.rels><?xml version="1.0" encoding="UTF-8" standalone="yes"?>
<Relationships xmlns="http://schemas.openxmlformats.org/package/2006/relationships"><Relationship Id="rId1" Type="http://schemas.openxmlformats.org/officeDocument/2006/relationships/hyperlink" Target="#PRESENTACION!A1"/></Relationships>
</file>

<file path=xl/drawings/drawing1.xml><?xml version="1.0" encoding="utf-8"?>
<xdr:wsDr xmlns:xdr="http://schemas.openxmlformats.org/drawingml/2006/spreadsheetDrawing" xmlns:a="http://schemas.openxmlformats.org/drawingml/2006/main">
  <xdr:twoCellAnchor>
    <xdr:from>
      <xdr:col>3</xdr:col>
      <xdr:colOff>419100</xdr:colOff>
      <xdr:row>0</xdr:row>
      <xdr:rowOff>57150</xdr:rowOff>
    </xdr:from>
    <xdr:to>
      <xdr:col>14</xdr:col>
      <xdr:colOff>76200</xdr:colOff>
      <xdr:row>5</xdr:row>
      <xdr:rowOff>85725</xdr:rowOff>
    </xdr:to>
    <xdr:sp macro="" textlink="">
      <xdr:nvSpPr>
        <xdr:cNvPr id="2" name="1 Rectángulo redondeado">
          <a:extLst>
            <a:ext uri="{FF2B5EF4-FFF2-40B4-BE49-F238E27FC236}">
              <a16:creationId xmlns:a16="http://schemas.microsoft.com/office/drawing/2014/main" xmlns="" id="{00000000-0008-0000-0000-000002000000}"/>
            </a:ext>
          </a:extLst>
        </xdr:cNvPr>
        <xdr:cNvSpPr/>
      </xdr:nvSpPr>
      <xdr:spPr>
        <a:xfrm>
          <a:off x="2705100" y="57150"/>
          <a:ext cx="8039100" cy="981075"/>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4000">
              <a:solidFill>
                <a:schemeClr val="bg1"/>
              </a:solidFill>
            </a:rPr>
            <a:t>PLAN FINANCIERO AUTONÓMOS</a:t>
          </a:r>
        </a:p>
      </xdr:txBody>
    </xdr:sp>
    <xdr:clientData/>
  </xdr:twoCellAnchor>
  <xdr:twoCellAnchor>
    <xdr:from>
      <xdr:col>1</xdr:col>
      <xdr:colOff>19050</xdr:colOff>
      <xdr:row>6</xdr:row>
      <xdr:rowOff>19050</xdr:rowOff>
    </xdr:from>
    <xdr:to>
      <xdr:col>5</xdr:col>
      <xdr:colOff>211410</xdr:colOff>
      <xdr:row>10</xdr:row>
      <xdr:rowOff>171450</xdr:rowOff>
    </xdr:to>
    <xdr:sp macro="" textlink="">
      <xdr:nvSpPr>
        <xdr:cNvPr id="6" name="2 Rectángulo redondeado">
          <a:hlinkClick xmlns:r="http://schemas.openxmlformats.org/officeDocument/2006/relationships" r:id="rId1"/>
          <a:extLst>
            <a:ext uri="{FF2B5EF4-FFF2-40B4-BE49-F238E27FC236}">
              <a16:creationId xmlns:a16="http://schemas.microsoft.com/office/drawing/2014/main" xmlns="" id="{00000000-0008-0000-0000-000006000000}"/>
            </a:ext>
          </a:extLst>
        </xdr:cNvPr>
        <xdr:cNvSpPr/>
      </xdr:nvSpPr>
      <xdr:spPr>
        <a:xfrm>
          <a:off x="781050" y="2114550"/>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PRESUPUESTO DE TESORERÍA</a:t>
          </a:r>
        </a:p>
      </xdr:txBody>
    </xdr:sp>
    <xdr:clientData/>
  </xdr:twoCellAnchor>
  <xdr:twoCellAnchor>
    <xdr:from>
      <xdr:col>7</xdr:col>
      <xdr:colOff>0</xdr:colOff>
      <xdr:row>6</xdr:row>
      <xdr:rowOff>0</xdr:rowOff>
    </xdr:from>
    <xdr:to>
      <xdr:col>11</xdr:col>
      <xdr:colOff>192360</xdr:colOff>
      <xdr:row>10</xdr:row>
      <xdr:rowOff>152400</xdr:rowOff>
    </xdr:to>
    <xdr:sp macro="" textlink="">
      <xdr:nvSpPr>
        <xdr:cNvPr id="7" name="3 Rectángulo redondeado">
          <a:hlinkClick xmlns:r="http://schemas.openxmlformats.org/officeDocument/2006/relationships" r:id="rId2"/>
          <a:extLst>
            <a:ext uri="{FF2B5EF4-FFF2-40B4-BE49-F238E27FC236}">
              <a16:creationId xmlns:a16="http://schemas.microsoft.com/office/drawing/2014/main" xmlns="" id="{00000000-0008-0000-0000-000007000000}"/>
            </a:ext>
          </a:extLst>
        </xdr:cNvPr>
        <xdr:cNvSpPr/>
      </xdr:nvSpPr>
      <xdr:spPr>
        <a:xfrm>
          <a:off x="5334000" y="2095500"/>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CUENTA PÉRDIDAS Y GANANCIAS</a:t>
          </a:r>
        </a:p>
      </xdr:txBody>
    </xdr:sp>
    <xdr:clientData/>
  </xdr:twoCellAnchor>
  <xdr:twoCellAnchor>
    <xdr:from>
      <xdr:col>12</xdr:col>
      <xdr:colOff>463202</xdr:colOff>
      <xdr:row>6</xdr:row>
      <xdr:rowOff>9525</xdr:rowOff>
    </xdr:from>
    <xdr:to>
      <xdr:col>16</xdr:col>
      <xdr:colOff>655562</xdr:colOff>
      <xdr:row>10</xdr:row>
      <xdr:rowOff>161925</xdr:rowOff>
    </xdr:to>
    <xdr:sp macro="" textlink="">
      <xdr:nvSpPr>
        <xdr:cNvPr id="8" name="4 Rectángulo redondeado">
          <a:hlinkClick xmlns:r="http://schemas.openxmlformats.org/officeDocument/2006/relationships" r:id="rId3"/>
          <a:extLst>
            <a:ext uri="{FF2B5EF4-FFF2-40B4-BE49-F238E27FC236}">
              <a16:creationId xmlns:a16="http://schemas.microsoft.com/office/drawing/2014/main" xmlns="" id="{00000000-0008-0000-0000-000008000000}"/>
            </a:ext>
          </a:extLst>
        </xdr:cNvPr>
        <xdr:cNvSpPr/>
      </xdr:nvSpPr>
      <xdr:spPr>
        <a:xfrm>
          <a:off x="9607202" y="2105025"/>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SITUACIÓN PATRIMONIAL</a:t>
          </a:r>
        </a:p>
      </xdr:txBody>
    </xdr:sp>
    <xdr:clientData/>
  </xdr:twoCellAnchor>
  <xdr:twoCellAnchor>
    <xdr:from>
      <xdr:col>0</xdr:col>
      <xdr:colOff>409574</xdr:colOff>
      <xdr:row>11</xdr:row>
      <xdr:rowOff>180973</xdr:rowOff>
    </xdr:from>
    <xdr:to>
      <xdr:col>5</xdr:col>
      <xdr:colOff>739605</xdr:colOff>
      <xdr:row>31</xdr:row>
      <xdr:rowOff>28697</xdr:rowOff>
    </xdr:to>
    <xdr:sp macro="" textlink="">
      <xdr:nvSpPr>
        <xdr:cNvPr id="9" name="1 Rectángulo redondeado">
          <a:extLst>
            <a:ext uri="{FF2B5EF4-FFF2-40B4-BE49-F238E27FC236}">
              <a16:creationId xmlns:a16="http://schemas.microsoft.com/office/drawing/2014/main" xmlns="" id="{00000000-0008-0000-0000-000009000000}"/>
            </a:ext>
          </a:extLst>
        </xdr:cNvPr>
        <xdr:cNvSpPr/>
      </xdr:nvSpPr>
      <xdr:spPr>
        <a:xfrm>
          <a:off x="409574" y="3419473"/>
          <a:ext cx="4140031" cy="365772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s-ES" sz="1200"/>
            <a:t>El presupuesto se calcula a partir de las estimaciones de:</a:t>
          </a:r>
          <a:r>
            <a:rPr lang="es-ES" sz="1200" baseline="0"/>
            <a:t> </a:t>
          </a:r>
          <a:r>
            <a:rPr lang="es-ES" sz="1200"/>
            <a:t>cuándo se van a cobrar los ingresos y cuándo se van a pagar los gastos. </a:t>
          </a:r>
        </a:p>
        <a:p>
          <a:r>
            <a:rPr lang="es-ES" sz="1200"/>
            <a:t>El</a:t>
          </a:r>
          <a:r>
            <a:rPr lang="es-ES" sz="1200" baseline="0"/>
            <a:t> cálculo s</a:t>
          </a:r>
          <a:r>
            <a:rPr lang="es-ES" sz="1200"/>
            <a:t>e hace mes a mes, se obtienen las diferencias entre el total  de cobros y el total de pagos previstos. La diferencia</a:t>
          </a:r>
          <a:r>
            <a:rPr lang="es-ES" sz="1200" baseline="0"/>
            <a:t> puede ser </a:t>
          </a:r>
          <a:r>
            <a:rPr lang="es-ES" sz="1200"/>
            <a:t>positiva, esto es, se recibirán más cobros que pagos a realizar,  y en consecuencia la</a:t>
          </a:r>
          <a:r>
            <a:rPr lang="es-ES" sz="1200" baseline="0"/>
            <a:t> o el </a:t>
          </a:r>
          <a:r>
            <a:rPr lang="es-ES" sz="1200"/>
            <a:t>autónomo tendrá</a:t>
          </a:r>
          <a:r>
            <a:rPr lang="es-ES" sz="1200" baseline="0"/>
            <a:t> </a:t>
          </a:r>
          <a:r>
            <a:rPr lang="es-ES" sz="1200"/>
            <a:t>tesorería suficiente o  saldos en sus cuentas bancarias para  hacer frente a sus obligaciones de pago del periodo. </a:t>
          </a:r>
        </a:p>
        <a:p>
          <a:r>
            <a:rPr lang="es-ES" sz="1200"/>
            <a:t>Si la diferencia es negativa, hay más pagos que cobros en el periodo, la o el autónomo tendrá déficit de tesorería, no tendrá saldo suficiente para atender sus obligaciones de pago y le hará falta financiación, que tendrá que gestionar con sus entidades financieras.</a:t>
          </a:r>
          <a:endParaRPr lang="es-ES" sz="1200">
            <a:solidFill>
              <a:schemeClr val="bg1"/>
            </a:solidFill>
          </a:endParaRPr>
        </a:p>
      </xdr:txBody>
    </xdr:sp>
    <xdr:clientData/>
  </xdr:twoCellAnchor>
  <xdr:twoCellAnchor>
    <xdr:from>
      <xdr:col>6</xdr:col>
      <xdr:colOff>371474</xdr:colOff>
      <xdr:row>11</xdr:row>
      <xdr:rowOff>171449</xdr:rowOff>
    </xdr:from>
    <xdr:to>
      <xdr:col>11</xdr:col>
      <xdr:colOff>701505</xdr:colOff>
      <xdr:row>31</xdr:row>
      <xdr:rowOff>66675</xdr:rowOff>
    </xdr:to>
    <xdr:sp macro="" textlink="">
      <xdr:nvSpPr>
        <xdr:cNvPr id="11" name="2 Rectángulo redondeado">
          <a:extLst>
            <a:ext uri="{FF2B5EF4-FFF2-40B4-BE49-F238E27FC236}">
              <a16:creationId xmlns:a16="http://schemas.microsoft.com/office/drawing/2014/main" xmlns="" id="{00000000-0008-0000-0000-00000B000000}"/>
            </a:ext>
          </a:extLst>
        </xdr:cNvPr>
        <xdr:cNvSpPr/>
      </xdr:nvSpPr>
      <xdr:spPr>
        <a:xfrm>
          <a:off x="4943474" y="3409949"/>
          <a:ext cx="4140031" cy="3705226"/>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s-ES" sz="1200"/>
            <a:t>El esquema planteado</a:t>
          </a:r>
          <a:r>
            <a:rPr lang="es-ES" sz="1200" baseline="0"/>
            <a:t> en </a:t>
          </a:r>
          <a:r>
            <a:rPr lang="es-ES" sz="1200"/>
            <a:t>Cuenta de Pérdidas y Ganancias, no corresponde al esquema habitual que aparece en la declaración de IRPF o que puede aportar la asesoría. </a:t>
          </a:r>
        </a:p>
        <a:p>
          <a:r>
            <a:rPr lang="es-ES" sz="1200"/>
            <a:t>Se trata de un esquema de Cuenta de Pérdidas y Ganancias  pensando en la gestión de la empresa, en el análisis</a:t>
          </a:r>
          <a:r>
            <a:rPr lang="es-ES" sz="1200" baseline="0"/>
            <a:t> del negocio y de su evolución</a:t>
          </a:r>
          <a:r>
            <a:rPr lang="es-ES" sz="1200"/>
            <a:t>. </a:t>
          </a:r>
        </a:p>
        <a:p>
          <a:r>
            <a:rPr lang="es-ES" sz="1200"/>
            <a:t>Es importante para la buena gestión del</a:t>
          </a:r>
          <a:r>
            <a:rPr lang="es-ES" sz="1200" baseline="0"/>
            <a:t> negocio </a:t>
          </a:r>
          <a:r>
            <a:rPr lang="es-ES" sz="1200"/>
            <a:t>analizar la evolución de los márgenes.</a:t>
          </a:r>
          <a:r>
            <a:rPr lang="es-ES" sz="1200" baseline="0"/>
            <a:t> E</a:t>
          </a:r>
          <a:r>
            <a:rPr lang="es-ES" sz="1200"/>
            <a:t>specialmente el margen obtenido cuando a las ventas  le restamos los costes variables o costes proporcionales de</a:t>
          </a:r>
          <a:r>
            <a:rPr lang="es-ES" sz="1200" baseline="0"/>
            <a:t> esas ventas</a:t>
          </a:r>
          <a:r>
            <a:rPr lang="es-ES" sz="1200"/>
            <a:t>,  denominado</a:t>
          </a:r>
          <a:r>
            <a:rPr lang="es-ES" sz="1200" baseline="0"/>
            <a:t> margen </a:t>
          </a:r>
          <a:r>
            <a:rPr lang="es-ES" sz="1200"/>
            <a:t>de contribución o valor añadido.</a:t>
          </a:r>
          <a:r>
            <a:rPr lang="es-ES" sz="1200" baseline="0"/>
            <a:t> </a:t>
          </a:r>
        </a:p>
        <a:p>
          <a:r>
            <a:rPr lang="es-ES" sz="1200" baseline="0"/>
            <a:t>La interrelación entre el margen de contribución y los costes fijos o costes de estructura, es de vital importancia. Debe ser un objetivo para el negocio el obtener un margen de contribución o Valor Añadido  suficiente para cubrir los costes fijos o costes de estructura.</a:t>
          </a:r>
        </a:p>
        <a:p>
          <a:endParaRPr lang="es-ES" sz="1200">
            <a:solidFill>
              <a:schemeClr val="bg1"/>
            </a:solidFill>
          </a:endParaRPr>
        </a:p>
      </xdr:txBody>
    </xdr:sp>
    <xdr:clientData/>
  </xdr:twoCellAnchor>
  <xdr:twoCellAnchor>
    <xdr:from>
      <xdr:col>12</xdr:col>
      <xdr:colOff>152399</xdr:colOff>
      <xdr:row>11</xdr:row>
      <xdr:rowOff>180974</xdr:rowOff>
    </xdr:from>
    <xdr:to>
      <xdr:col>17</xdr:col>
      <xdr:colOff>514350</xdr:colOff>
      <xdr:row>31</xdr:row>
      <xdr:rowOff>76200</xdr:rowOff>
    </xdr:to>
    <xdr:sp macro="" textlink="">
      <xdr:nvSpPr>
        <xdr:cNvPr id="12" name="2 Rectángulo redondeado">
          <a:extLst>
            <a:ext uri="{FF2B5EF4-FFF2-40B4-BE49-F238E27FC236}">
              <a16:creationId xmlns:a16="http://schemas.microsoft.com/office/drawing/2014/main" xmlns="" id="{00000000-0008-0000-0000-00000C000000}"/>
            </a:ext>
          </a:extLst>
        </xdr:cNvPr>
        <xdr:cNvSpPr/>
      </xdr:nvSpPr>
      <xdr:spPr>
        <a:xfrm>
          <a:off x="9296399" y="3419474"/>
          <a:ext cx="4171951" cy="3705226"/>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s-ES" sz="1200"/>
            <a:t>El balance de la situación patrimonial de la o el autónomo a una fecha concreta, pretende analizar: la inversión realizada hasta ese momento por la o el autónomo,</a:t>
          </a:r>
          <a:r>
            <a:rPr lang="es-ES" sz="1200" baseline="0"/>
            <a:t>  qué volumen de  deudas de distintas características tiene con bancos, proveedores, hacienda u otros, y qué riqueza ha obtenido al cabo del tiempo.</a:t>
          </a:r>
        </a:p>
        <a:p>
          <a:r>
            <a:rPr lang="es-ES" sz="1200" baseline="0"/>
            <a:t>Por un lado  se obtendrá el  total de la inversión y  por otro el total de las  financiaciones o deudas, calculando la diferencia. </a:t>
          </a:r>
          <a:r>
            <a:rPr lang="es-ES" sz="1200" baseline="0">
              <a:solidFill>
                <a:schemeClr val="bg1"/>
              </a:solidFill>
            </a:rPr>
            <a:t>Este cálculo sirve para estimar la riqueza generada, ya que después de años de actividad  el valor de la inversión será mayor que el volumen de deuda.</a:t>
          </a:r>
        </a:p>
        <a:p>
          <a:r>
            <a:rPr lang="es-ES" sz="1200" baseline="0">
              <a:solidFill>
                <a:schemeClr val="bg1"/>
              </a:solidFill>
            </a:rPr>
            <a:t>Las y los autónomos no tienen que presentar esta información, pero es interesante tenerla para conocer qué ha conseguido generar con el negocio después de varios años.</a:t>
          </a:r>
          <a:endParaRPr lang="es-ES" sz="1200">
            <a:solidFill>
              <a:schemeClr val="bg1"/>
            </a:solidFill>
          </a:endParaRPr>
        </a:p>
      </xdr:txBody>
    </xdr:sp>
    <xdr:clientData/>
  </xdr:twoCellAnchor>
  <xdr:twoCellAnchor>
    <xdr:from>
      <xdr:col>7</xdr:col>
      <xdr:colOff>257175</xdr:colOff>
      <xdr:row>32</xdr:row>
      <xdr:rowOff>66675</xdr:rowOff>
    </xdr:from>
    <xdr:to>
      <xdr:col>10</xdr:col>
      <xdr:colOff>714375</xdr:colOff>
      <xdr:row>35</xdr:row>
      <xdr:rowOff>123825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xmlns="" id="{E36337DA-F69F-46D0-93D3-4976CE09F3B7}"/>
            </a:ext>
          </a:extLst>
        </xdr:cNvPr>
        <xdr:cNvSpPr/>
      </xdr:nvSpPr>
      <xdr:spPr>
        <a:xfrm>
          <a:off x="5591175" y="7305675"/>
          <a:ext cx="2743200" cy="62865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400"/>
            <a:t>Ver comparativa </a:t>
          </a:r>
        </a:p>
        <a:p>
          <a:pPr algn="ctr"/>
          <a:r>
            <a:rPr lang="es-ES" sz="1400"/>
            <a:t>Cuenta Pérdidas y Ganacias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864096</xdr:colOff>
      <xdr:row>1</xdr:row>
      <xdr:rowOff>102865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6115050" y="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714375</xdr:colOff>
      <xdr:row>0</xdr:row>
      <xdr:rowOff>85725</xdr:rowOff>
    </xdr:from>
    <xdr:to>
      <xdr:col>3</xdr:col>
      <xdr:colOff>1578471</xdr:colOff>
      <xdr:row>1</xdr:row>
      <xdr:rowOff>188590</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143625" y="85725"/>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twoCellAnchor>
    <xdr:from>
      <xdr:col>3</xdr:col>
      <xdr:colOff>1964657</xdr:colOff>
      <xdr:row>0</xdr:row>
      <xdr:rowOff>81213</xdr:rowOff>
    </xdr:from>
    <xdr:to>
      <xdr:col>3</xdr:col>
      <xdr:colOff>3403040</xdr:colOff>
      <xdr:row>1</xdr:row>
      <xdr:rowOff>190274</xdr:rowOff>
    </xdr:to>
    <xdr:sp macro="[0]!acumulaPyG" textlink="">
      <xdr:nvSpPr>
        <xdr:cNvPr id="3" name="7 Rectángulo redondeado">
          <a:extLst>
            <a:ext uri="{FF2B5EF4-FFF2-40B4-BE49-F238E27FC236}">
              <a16:creationId xmlns:a16="http://schemas.microsoft.com/office/drawing/2014/main" xmlns="" id="{65272235-4400-414F-B906-598FC303E77B}"/>
            </a:ext>
          </a:extLst>
        </xdr:cNvPr>
        <xdr:cNvSpPr/>
      </xdr:nvSpPr>
      <xdr:spPr>
        <a:xfrm>
          <a:off x="8194007" y="81213"/>
          <a:ext cx="1438383" cy="366236"/>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COMPARATIVA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864096</xdr:colOff>
      <xdr:row>1</xdr:row>
      <xdr:rowOff>102865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5153025" y="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2971799</xdr:colOff>
      <xdr:row>1</xdr:row>
      <xdr:rowOff>66675</xdr:rowOff>
    </xdr:from>
    <xdr:to>
      <xdr:col>0</xdr:col>
      <xdr:colOff>3819524</xdr:colOff>
      <xdr:row>2</xdr:row>
      <xdr:rowOff>76200</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5A1ADC20-F474-4B94-8702-D54348EA31FC}"/>
            </a:ext>
          </a:extLst>
        </xdr:cNvPr>
        <xdr:cNvSpPr/>
      </xdr:nvSpPr>
      <xdr:spPr>
        <a:xfrm>
          <a:off x="2971799" y="323850"/>
          <a:ext cx="847725" cy="200025"/>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9" tint="0.39997558519241921"/>
    <pageSetUpPr fitToPage="1"/>
  </sheetPr>
  <dimension ref="B34"/>
  <sheetViews>
    <sheetView workbookViewId="0">
      <selection activeCell="B34" sqref="B34"/>
    </sheetView>
  </sheetViews>
  <sheetFormatPr baseColWidth="10" defaultRowHeight="15" x14ac:dyDescent="0.25"/>
  <cols>
    <col min="2" max="2" width="11.42578125" customWidth="1"/>
  </cols>
  <sheetData>
    <row r="34" spans="2:2" x14ac:dyDescent="0.25">
      <c r="B34" t="s">
        <v>253</v>
      </c>
    </row>
  </sheetData>
  <sheetProtection algorithmName="SHA-512" hashValue="yPVQjvbOUQWvl7US7Xkf7u3XeoLRHTdCPiecJzUlGN5DKo/CjnGa1E1W0NLeA2sKTiWlDn9NNFjJfH8+nmSOUw==" saltValue="yj5qmMLVL1qBHDcm07N9wA==" spinCount="100000" sheet="1" objects="1" scenarios="1"/>
  <pageMargins left="0.70866141732283472" right="0.70866141732283472" top="0.74803149606299213" bottom="0.74803149606299213" header="0.31496062992125984" footer="0.31496062992125984"/>
  <pageSetup paperSize="8"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9AB1"/>
    <pageSetUpPr fitToPage="1"/>
  </sheetPr>
  <dimension ref="A1:N74"/>
  <sheetViews>
    <sheetView zoomScaleNormal="100" workbookViewId="0">
      <selection activeCell="B72" sqref="B72"/>
    </sheetView>
  </sheetViews>
  <sheetFormatPr baseColWidth="10" defaultRowHeight="15" x14ac:dyDescent="0.25"/>
  <cols>
    <col min="1" max="1" width="78.42578125" customWidth="1"/>
    <col min="2" max="13" width="13.28515625" customWidth="1"/>
    <col min="14" max="14" width="19.85546875" customWidth="1"/>
  </cols>
  <sheetData>
    <row r="1" spans="1:14" ht="20.25" x14ac:dyDescent="0.3">
      <c r="A1" s="36" t="s">
        <v>97</v>
      </c>
      <c r="B1" s="3"/>
      <c r="C1" s="3"/>
      <c r="D1" s="3"/>
      <c r="E1" s="3"/>
      <c r="F1" s="3"/>
      <c r="G1" s="3"/>
    </row>
    <row r="2" spans="1:14" ht="15.75" thickBot="1" x14ac:dyDescent="0.3"/>
    <row r="3" spans="1:14" ht="21.75" thickBot="1" x14ac:dyDescent="0.4">
      <c r="B3" s="47" t="s">
        <v>75</v>
      </c>
      <c r="C3" s="48" t="s">
        <v>76</v>
      </c>
      <c r="D3" s="48" t="s">
        <v>77</v>
      </c>
      <c r="E3" s="48" t="s">
        <v>78</v>
      </c>
      <c r="F3" s="48" t="s">
        <v>79</v>
      </c>
      <c r="G3" s="48" t="s">
        <v>80</v>
      </c>
      <c r="H3" s="48" t="s">
        <v>81</v>
      </c>
      <c r="I3" s="48" t="s">
        <v>82</v>
      </c>
      <c r="J3" s="48" t="s">
        <v>84</v>
      </c>
      <c r="K3" s="48" t="s">
        <v>83</v>
      </c>
      <c r="L3" s="48" t="s">
        <v>85</v>
      </c>
      <c r="M3" s="48" t="s">
        <v>86</v>
      </c>
      <c r="N3" s="49" t="s">
        <v>71</v>
      </c>
    </row>
    <row r="4" spans="1:14" ht="19.5" thickBot="1" x14ac:dyDescent="0.35">
      <c r="A4" s="45" t="s">
        <v>235</v>
      </c>
      <c r="B4" s="25"/>
      <c r="C4" s="25"/>
      <c r="D4" s="25"/>
      <c r="E4" s="25"/>
      <c r="F4" s="25"/>
      <c r="G4" s="25"/>
      <c r="H4" s="25"/>
      <c r="I4" s="25"/>
      <c r="J4" s="25"/>
      <c r="K4" s="25"/>
      <c r="L4" s="25"/>
      <c r="M4" s="25"/>
      <c r="N4" s="25"/>
    </row>
    <row r="5" spans="1:14" ht="15.75" thickBot="1" x14ac:dyDescent="0.3">
      <c r="A5" s="26" t="s">
        <v>43</v>
      </c>
      <c r="B5" s="175">
        <v>0</v>
      </c>
      <c r="C5" s="176">
        <v>0</v>
      </c>
      <c r="D5" s="176">
        <v>0</v>
      </c>
      <c r="E5" s="176">
        <v>0</v>
      </c>
      <c r="F5" s="176">
        <v>0</v>
      </c>
      <c r="G5" s="176">
        <v>0</v>
      </c>
      <c r="H5" s="176">
        <v>0</v>
      </c>
      <c r="I5" s="176">
        <v>0</v>
      </c>
      <c r="J5" s="176">
        <v>0</v>
      </c>
      <c r="K5" s="176">
        <v>0</v>
      </c>
      <c r="L5" s="176">
        <v>0</v>
      </c>
      <c r="M5" s="177">
        <v>0</v>
      </c>
      <c r="N5" s="57">
        <f>SUM(B5:M5)</f>
        <v>0</v>
      </c>
    </row>
    <row r="6" spans="1:14" ht="15.75" thickBot="1" x14ac:dyDescent="0.3">
      <c r="A6" s="66" t="s">
        <v>222</v>
      </c>
      <c r="B6" s="178">
        <v>0</v>
      </c>
      <c r="C6" s="179">
        <v>0</v>
      </c>
      <c r="D6" s="179">
        <v>0</v>
      </c>
      <c r="E6" s="179">
        <v>0</v>
      </c>
      <c r="F6" s="179">
        <v>0</v>
      </c>
      <c r="G6" s="179">
        <v>0</v>
      </c>
      <c r="H6" s="179">
        <v>0</v>
      </c>
      <c r="I6" s="179">
        <v>0</v>
      </c>
      <c r="J6" s="179">
        <v>0</v>
      </c>
      <c r="K6" s="179">
        <v>0</v>
      </c>
      <c r="L6" s="179">
        <v>0</v>
      </c>
      <c r="M6" s="180">
        <v>0</v>
      </c>
      <c r="N6" s="57">
        <f t="shared" ref="N6:N8" si="0">SUM(B6:M6)</f>
        <v>0</v>
      </c>
    </row>
    <row r="7" spans="1:14" ht="15.75" thickBot="1" x14ac:dyDescent="0.3">
      <c r="A7" s="27" t="s">
        <v>44</v>
      </c>
      <c r="B7" s="178">
        <v>0</v>
      </c>
      <c r="C7" s="179">
        <v>0</v>
      </c>
      <c r="D7" s="179">
        <v>0</v>
      </c>
      <c r="E7" s="179">
        <v>0</v>
      </c>
      <c r="F7" s="179">
        <v>0</v>
      </c>
      <c r="G7" s="179">
        <v>0</v>
      </c>
      <c r="H7" s="179">
        <v>0</v>
      </c>
      <c r="I7" s="179">
        <v>0</v>
      </c>
      <c r="J7" s="179">
        <v>0</v>
      </c>
      <c r="K7" s="179">
        <v>0</v>
      </c>
      <c r="L7" s="179">
        <v>0</v>
      </c>
      <c r="M7" s="180">
        <v>0</v>
      </c>
      <c r="N7" s="57">
        <f t="shared" si="0"/>
        <v>0</v>
      </c>
    </row>
    <row r="8" spans="1:14" ht="15.75" thickBot="1" x14ac:dyDescent="0.3">
      <c r="A8" s="28" t="s">
        <v>221</v>
      </c>
      <c r="B8" s="181">
        <v>0</v>
      </c>
      <c r="C8" s="182">
        <v>0</v>
      </c>
      <c r="D8" s="182">
        <v>0</v>
      </c>
      <c r="E8" s="182">
        <v>0</v>
      </c>
      <c r="F8" s="182">
        <v>0</v>
      </c>
      <c r="G8" s="182">
        <v>0</v>
      </c>
      <c r="H8" s="182">
        <v>0</v>
      </c>
      <c r="I8" s="182">
        <v>0</v>
      </c>
      <c r="J8" s="182">
        <v>0</v>
      </c>
      <c r="K8" s="182">
        <v>0</v>
      </c>
      <c r="L8" s="182">
        <v>0</v>
      </c>
      <c r="M8" s="183">
        <v>0</v>
      </c>
      <c r="N8" s="64">
        <f t="shared" si="0"/>
        <v>0</v>
      </c>
    </row>
    <row r="9" spans="1:14" ht="16.5" thickBot="1" x14ac:dyDescent="0.3">
      <c r="A9" s="46" t="s">
        <v>57</v>
      </c>
      <c r="B9" s="30">
        <f t="shared" ref="B9:N9" si="1">SUM(B5:B8)</f>
        <v>0</v>
      </c>
      <c r="C9" s="31">
        <f t="shared" si="1"/>
        <v>0</v>
      </c>
      <c r="D9" s="31">
        <f t="shared" si="1"/>
        <v>0</v>
      </c>
      <c r="E9" s="31">
        <f t="shared" si="1"/>
        <v>0</v>
      </c>
      <c r="F9" s="31">
        <f t="shared" si="1"/>
        <v>0</v>
      </c>
      <c r="G9" s="31">
        <f t="shared" si="1"/>
        <v>0</v>
      </c>
      <c r="H9" s="31">
        <f t="shared" si="1"/>
        <v>0</v>
      </c>
      <c r="I9" s="31">
        <f t="shared" si="1"/>
        <v>0</v>
      </c>
      <c r="J9" s="31">
        <f t="shared" si="1"/>
        <v>0</v>
      </c>
      <c r="K9" s="31">
        <f t="shared" si="1"/>
        <v>0</v>
      </c>
      <c r="L9" s="31">
        <f t="shared" si="1"/>
        <v>0</v>
      </c>
      <c r="M9" s="31">
        <f t="shared" si="1"/>
        <v>0</v>
      </c>
      <c r="N9" s="32">
        <f t="shared" si="1"/>
        <v>0</v>
      </c>
    </row>
    <row r="10" spans="1:14" ht="15.75" thickBot="1" x14ac:dyDescent="0.3">
      <c r="A10" s="23"/>
      <c r="B10" s="24"/>
      <c r="C10" s="24"/>
      <c r="D10" s="24"/>
      <c r="E10" s="24"/>
      <c r="F10" s="24"/>
      <c r="G10" s="24"/>
      <c r="H10" s="24"/>
      <c r="I10" s="24"/>
      <c r="J10" s="24"/>
      <c r="K10" s="24"/>
      <c r="L10" s="24"/>
      <c r="M10" s="24"/>
      <c r="N10" s="24"/>
    </row>
    <row r="11" spans="1:14" ht="19.5" thickBot="1" x14ac:dyDescent="0.35">
      <c r="A11" s="168" t="s">
        <v>223</v>
      </c>
      <c r="B11" s="24"/>
      <c r="C11" s="24"/>
      <c r="D11" s="24"/>
      <c r="E11" s="24"/>
      <c r="F11" s="24"/>
      <c r="G11" s="24"/>
      <c r="H11" s="24"/>
      <c r="I11" s="24"/>
      <c r="J11" s="24"/>
      <c r="K11" s="24"/>
      <c r="L11" s="24"/>
      <c r="M11" s="24"/>
      <c r="N11" s="24"/>
    </row>
    <row r="12" spans="1:14" ht="15.75" thickBot="1" x14ac:dyDescent="0.3">
      <c r="A12" s="170" t="s">
        <v>224</v>
      </c>
      <c r="B12" s="184">
        <v>0</v>
      </c>
      <c r="C12" s="185">
        <v>0</v>
      </c>
      <c r="D12" s="185">
        <v>0</v>
      </c>
      <c r="E12" s="185">
        <v>0</v>
      </c>
      <c r="F12" s="185">
        <v>0</v>
      </c>
      <c r="G12" s="185">
        <v>0</v>
      </c>
      <c r="H12" s="185">
        <v>0</v>
      </c>
      <c r="I12" s="185">
        <v>0</v>
      </c>
      <c r="J12" s="185">
        <v>0</v>
      </c>
      <c r="K12" s="185">
        <v>0</v>
      </c>
      <c r="L12" s="185">
        <v>0</v>
      </c>
      <c r="M12" s="185">
        <v>0</v>
      </c>
      <c r="N12" s="57">
        <f>SUM(B12:M12)</f>
        <v>0</v>
      </c>
    </row>
    <row r="13" spans="1:14" ht="15.75" thickBot="1" x14ac:dyDescent="0.3">
      <c r="A13" s="96" t="s">
        <v>225</v>
      </c>
      <c r="B13" s="186">
        <v>0</v>
      </c>
      <c r="C13" s="187">
        <v>0</v>
      </c>
      <c r="D13" s="187">
        <v>0</v>
      </c>
      <c r="E13" s="187">
        <v>0</v>
      </c>
      <c r="F13" s="187">
        <v>0</v>
      </c>
      <c r="G13" s="187">
        <v>0</v>
      </c>
      <c r="H13" s="187">
        <v>0</v>
      </c>
      <c r="I13" s="187">
        <v>0</v>
      </c>
      <c r="J13" s="187">
        <v>0</v>
      </c>
      <c r="K13" s="187">
        <v>0</v>
      </c>
      <c r="L13" s="187">
        <v>0</v>
      </c>
      <c r="M13" s="187">
        <v>0</v>
      </c>
      <c r="N13" s="57">
        <f t="shared" ref="N13:N40" si="2">SUM(B13:M13)</f>
        <v>0</v>
      </c>
    </row>
    <row r="14" spans="1:14" ht="15.75" thickBot="1" x14ac:dyDescent="0.3">
      <c r="A14" s="96" t="s">
        <v>56</v>
      </c>
      <c r="B14" s="186">
        <v>0</v>
      </c>
      <c r="C14" s="187">
        <v>0</v>
      </c>
      <c r="D14" s="187">
        <v>0</v>
      </c>
      <c r="E14" s="187">
        <v>0</v>
      </c>
      <c r="F14" s="187">
        <v>0</v>
      </c>
      <c r="G14" s="187">
        <v>0</v>
      </c>
      <c r="H14" s="187">
        <v>0</v>
      </c>
      <c r="I14" s="187">
        <v>0</v>
      </c>
      <c r="J14" s="187">
        <v>0</v>
      </c>
      <c r="K14" s="187">
        <v>0</v>
      </c>
      <c r="L14" s="187">
        <v>0</v>
      </c>
      <c r="M14" s="187">
        <v>0</v>
      </c>
      <c r="N14" s="57">
        <f t="shared" si="2"/>
        <v>0</v>
      </c>
    </row>
    <row r="15" spans="1:14" ht="15.75" thickBot="1" x14ac:dyDescent="0.3">
      <c r="A15" s="96" t="s">
        <v>226</v>
      </c>
      <c r="B15" s="186">
        <v>0</v>
      </c>
      <c r="C15" s="187">
        <v>0</v>
      </c>
      <c r="D15" s="187">
        <v>0</v>
      </c>
      <c r="E15" s="187">
        <v>0</v>
      </c>
      <c r="F15" s="187">
        <v>0</v>
      </c>
      <c r="G15" s="187">
        <v>0</v>
      </c>
      <c r="H15" s="187">
        <v>0</v>
      </c>
      <c r="I15" s="187">
        <v>0</v>
      </c>
      <c r="J15" s="187">
        <v>0</v>
      </c>
      <c r="K15" s="187">
        <v>0</v>
      </c>
      <c r="L15" s="187">
        <v>0</v>
      </c>
      <c r="M15" s="187">
        <v>0</v>
      </c>
      <c r="N15" s="57">
        <f t="shared" si="2"/>
        <v>0</v>
      </c>
    </row>
    <row r="16" spans="1:14" ht="15.75" thickBot="1" x14ac:dyDescent="0.3">
      <c r="A16" s="96" t="s">
        <v>227</v>
      </c>
      <c r="B16" s="186">
        <v>0</v>
      </c>
      <c r="C16" s="187">
        <v>0</v>
      </c>
      <c r="D16" s="187">
        <v>0</v>
      </c>
      <c r="E16" s="187">
        <v>0</v>
      </c>
      <c r="F16" s="187">
        <v>0</v>
      </c>
      <c r="G16" s="187">
        <v>0</v>
      </c>
      <c r="H16" s="187">
        <v>0</v>
      </c>
      <c r="I16" s="187">
        <v>0</v>
      </c>
      <c r="J16" s="187">
        <v>0</v>
      </c>
      <c r="K16" s="187">
        <v>0</v>
      </c>
      <c r="L16" s="187">
        <v>0</v>
      </c>
      <c r="M16" s="187">
        <v>0</v>
      </c>
      <c r="N16" s="57">
        <f t="shared" si="2"/>
        <v>0</v>
      </c>
    </row>
    <row r="17" spans="1:14" ht="15.75" thickBot="1" x14ac:dyDescent="0.3">
      <c r="A17" s="96" t="s">
        <v>228</v>
      </c>
      <c r="B17" s="186">
        <v>0</v>
      </c>
      <c r="C17" s="187">
        <v>0</v>
      </c>
      <c r="D17" s="187">
        <v>0</v>
      </c>
      <c r="E17" s="187">
        <v>0</v>
      </c>
      <c r="F17" s="187">
        <v>0</v>
      </c>
      <c r="G17" s="187">
        <v>0</v>
      </c>
      <c r="H17" s="187">
        <v>0</v>
      </c>
      <c r="I17" s="187">
        <v>0</v>
      </c>
      <c r="J17" s="187">
        <v>0</v>
      </c>
      <c r="K17" s="187">
        <v>0</v>
      </c>
      <c r="L17" s="187">
        <v>0</v>
      </c>
      <c r="M17" s="187">
        <v>0</v>
      </c>
      <c r="N17" s="57">
        <f t="shared" si="2"/>
        <v>0</v>
      </c>
    </row>
    <row r="18" spans="1:14" ht="15.75" thickBot="1" x14ac:dyDescent="0.3">
      <c r="A18" s="96" t="s">
        <v>55</v>
      </c>
      <c r="B18" s="186">
        <v>0</v>
      </c>
      <c r="C18" s="187">
        <v>0</v>
      </c>
      <c r="D18" s="187">
        <v>0</v>
      </c>
      <c r="E18" s="187">
        <v>0</v>
      </c>
      <c r="F18" s="187">
        <v>0</v>
      </c>
      <c r="G18" s="187">
        <v>0</v>
      </c>
      <c r="H18" s="187">
        <v>0</v>
      </c>
      <c r="I18" s="187">
        <v>0</v>
      </c>
      <c r="J18" s="187">
        <v>0</v>
      </c>
      <c r="K18" s="187">
        <v>0</v>
      </c>
      <c r="L18" s="187">
        <v>0</v>
      </c>
      <c r="M18" s="187">
        <v>0</v>
      </c>
      <c r="N18" s="57">
        <f t="shared" si="2"/>
        <v>0</v>
      </c>
    </row>
    <row r="19" spans="1:14" ht="15.75" thickBot="1" x14ac:dyDescent="0.3">
      <c r="A19" s="96" t="s">
        <v>52</v>
      </c>
      <c r="B19" s="186">
        <v>0</v>
      </c>
      <c r="C19" s="187">
        <v>0</v>
      </c>
      <c r="D19" s="187">
        <v>0</v>
      </c>
      <c r="E19" s="187">
        <v>0</v>
      </c>
      <c r="F19" s="187">
        <v>0</v>
      </c>
      <c r="G19" s="187">
        <v>0</v>
      </c>
      <c r="H19" s="187">
        <v>0</v>
      </c>
      <c r="I19" s="187">
        <v>0</v>
      </c>
      <c r="J19" s="187">
        <v>0</v>
      </c>
      <c r="K19" s="187">
        <v>0</v>
      </c>
      <c r="L19" s="187">
        <v>0</v>
      </c>
      <c r="M19" s="187">
        <v>0</v>
      </c>
      <c r="N19" s="57">
        <f t="shared" si="2"/>
        <v>0</v>
      </c>
    </row>
    <row r="20" spans="1:14" ht="15.75" thickBot="1" x14ac:dyDescent="0.3">
      <c r="A20" s="96" t="s">
        <v>50</v>
      </c>
      <c r="B20" s="186">
        <v>0</v>
      </c>
      <c r="C20" s="187">
        <v>0</v>
      </c>
      <c r="D20" s="187">
        <v>0</v>
      </c>
      <c r="E20" s="187">
        <v>0</v>
      </c>
      <c r="F20" s="187">
        <v>0</v>
      </c>
      <c r="G20" s="187">
        <v>0</v>
      </c>
      <c r="H20" s="187">
        <v>0</v>
      </c>
      <c r="I20" s="187">
        <v>0</v>
      </c>
      <c r="J20" s="187">
        <v>0</v>
      </c>
      <c r="K20" s="187">
        <v>0</v>
      </c>
      <c r="L20" s="187">
        <v>0</v>
      </c>
      <c r="M20" s="187">
        <v>0</v>
      </c>
      <c r="N20" s="57">
        <f t="shared" si="2"/>
        <v>0</v>
      </c>
    </row>
    <row r="21" spans="1:14" ht="15.75" thickBot="1" x14ac:dyDescent="0.3">
      <c r="A21" s="96" t="s">
        <v>229</v>
      </c>
      <c r="B21" s="186">
        <v>0</v>
      </c>
      <c r="C21" s="187">
        <v>0</v>
      </c>
      <c r="D21" s="187">
        <v>0</v>
      </c>
      <c r="E21" s="187">
        <v>0</v>
      </c>
      <c r="F21" s="187">
        <v>0</v>
      </c>
      <c r="G21" s="187">
        <v>0</v>
      </c>
      <c r="H21" s="187">
        <v>0</v>
      </c>
      <c r="I21" s="187">
        <v>0</v>
      </c>
      <c r="J21" s="187">
        <v>0</v>
      </c>
      <c r="K21" s="187">
        <v>0</v>
      </c>
      <c r="L21" s="187">
        <v>0</v>
      </c>
      <c r="M21" s="187">
        <v>0</v>
      </c>
      <c r="N21" s="57">
        <f t="shared" ref="N21" si="3">SUM(B21:M21)</f>
        <v>0</v>
      </c>
    </row>
    <row r="22" spans="1:14" ht="15.75" thickBot="1" x14ac:dyDescent="0.3">
      <c r="A22" s="96" t="s">
        <v>231</v>
      </c>
      <c r="B22" s="186">
        <v>0</v>
      </c>
      <c r="C22" s="187">
        <v>0</v>
      </c>
      <c r="D22" s="187">
        <v>0</v>
      </c>
      <c r="E22" s="187">
        <v>0</v>
      </c>
      <c r="F22" s="187">
        <v>0</v>
      </c>
      <c r="G22" s="187">
        <v>0</v>
      </c>
      <c r="H22" s="187">
        <v>0</v>
      </c>
      <c r="I22" s="187">
        <v>0</v>
      </c>
      <c r="J22" s="187">
        <v>0</v>
      </c>
      <c r="K22" s="187">
        <v>0</v>
      </c>
      <c r="L22" s="187">
        <v>0</v>
      </c>
      <c r="M22" s="187">
        <v>0</v>
      </c>
      <c r="N22" s="57">
        <f t="shared" si="2"/>
        <v>0</v>
      </c>
    </row>
    <row r="23" spans="1:14" ht="15.75" thickBot="1" x14ac:dyDescent="0.3">
      <c r="A23" s="96" t="s">
        <v>230</v>
      </c>
      <c r="B23" s="186">
        <v>0</v>
      </c>
      <c r="C23" s="187">
        <v>0</v>
      </c>
      <c r="D23" s="187">
        <v>0</v>
      </c>
      <c r="E23" s="187">
        <v>0</v>
      </c>
      <c r="F23" s="187">
        <v>0</v>
      </c>
      <c r="G23" s="187">
        <v>0</v>
      </c>
      <c r="H23" s="187">
        <v>0</v>
      </c>
      <c r="I23" s="187">
        <v>0</v>
      </c>
      <c r="J23" s="187">
        <v>0</v>
      </c>
      <c r="K23" s="187">
        <v>0</v>
      </c>
      <c r="L23" s="187">
        <v>0</v>
      </c>
      <c r="M23" s="187">
        <v>0</v>
      </c>
      <c r="N23" s="57">
        <f t="shared" si="2"/>
        <v>0</v>
      </c>
    </row>
    <row r="24" spans="1:14" ht="15.75" thickBot="1" x14ac:dyDescent="0.3">
      <c r="A24" s="96" t="s">
        <v>48</v>
      </c>
      <c r="B24" s="186">
        <v>0</v>
      </c>
      <c r="C24" s="187">
        <v>0</v>
      </c>
      <c r="D24" s="187">
        <v>0</v>
      </c>
      <c r="E24" s="187">
        <v>0</v>
      </c>
      <c r="F24" s="187">
        <v>0</v>
      </c>
      <c r="G24" s="187">
        <v>0</v>
      </c>
      <c r="H24" s="187">
        <v>0</v>
      </c>
      <c r="I24" s="187">
        <v>0</v>
      </c>
      <c r="J24" s="187">
        <v>0</v>
      </c>
      <c r="K24" s="187">
        <v>0</v>
      </c>
      <c r="L24" s="187">
        <v>0</v>
      </c>
      <c r="M24" s="187">
        <v>0</v>
      </c>
      <c r="N24" s="57">
        <f t="shared" si="2"/>
        <v>0</v>
      </c>
    </row>
    <row r="25" spans="1:14" ht="15.75" thickBot="1" x14ac:dyDescent="0.3">
      <c r="A25" s="96" t="s">
        <v>232</v>
      </c>
      <c r="B25" s="186">
        <v>0</v>
      </c>
      <c r="C25" s="187">
        <v>0</v>
      </c>
      <c r="D25" s="187">
        <v>0</v>
      </c>
      <c r="E25" s="187">
        <v>0</v>
      </c>
      <c r="F25" s="187">
        <v>0</v>
      </c>
      <c r="G25" s="187">
        <v>0</v>
      </c>
      <c r="H25" s="187">
        <v>0</v>
      </c>
      <c r="I25" s="187">
        <v>0</v>
      </c>
      <c r="J25" s="187">
        <v>0</v>
      </c>
      <c r="K25" s="187">
        <v>0</v>
      </c>
      <c r="L25" s="187">
        <v>0</v>
      </c>
      <c r="M25" s="187">
        <v>0</v>
      </c>
      <c r="N25" s="57">
        <f t="shared" si="2"/>
        <v>0</v>
      </c>
    </row>
    <row r="26" spans="1:14" ht="15.75" thickBot="1" x14ac:dyDescent="0.3">
      <c r="A26" s="96" t="s">
        <v>51</v>
      </c>
      <c r="B26" s="186">
        <v>0</v>
      </c>
      <c r="C26" s="187">
        <v>0</v>
      </c>
      <c r="D26" s="187">
        <v>0</v>
      </c>
      <c r="E26" s="187">
        <v>0</v>
      </c>
      <c r="F26" s="187">
        <v>0</v>
      </c>
      <c r="G26" s="187">
        <v>0</v>
      </c>
      <c r="H26" s="187">
        <v>0</v>
      </c>
      <c r="I26" s="187">
        <v>0</v>
      </c>
      <c r="J26" s="187">
        <v>0</v>
      </c>
      <c r="K26" s="187">
        <v>0</v>
      </c>
      <c r="L26" s="187">
        <v>0</v>
      </c>
      <c r="M26" s="187">
        <v>0</v>
      </c>
      <c r="N26" s="57">
        <f t="shared" si="2"/>
        <v>0</v>
      </c>
    </row>
    <row r="27" spans="1:14" ht="15.75" thickBot="1" x14ac:dyDescent="0.3">
      <c r="A27" s="96" t="s">
        <v>50</v>
      </c>
      <c r="B27" s="186">
        <v>0</v>
      </c>
      <c r="C27" s="187">
        <v>0</v>
      </c>
      <c r="D27" s="187">
        <v>0</v>
      </c>
      <c r="E27" s="187">
        <v>0</v>
      </c>
      <c r="F27" s="187">
        <v>0</v>
      </c>
      <c r="G27" s="187">
        <v>0</v>
      </c>
      <c r="H27" s="187">
        <v>0</v>
      </c>
      <c r="I27" s="187">
        <v>0</v>
      </c>
      <c r="J27" s="187">
        <v>0</v>
      </c>
      <c r="K27" s="187">
        <v>0</v>
      </c>
      <c r="L27" s="187">
        <v>0</v>
      </c>
      <c r="M27" s="187">
        <v>0</v>
      </c>
      <c r="N27" s="57">
        <f t="shared" si="2"/>
        <v>0</v>
      </c>
    </row>
    <row r="28" spans="1:14" ht="15.75" thickBot="1" x14ac:dyDescent="0.3">
      <c r="A28" s="96" t="s">
        <v>245</v>
      </c>
      <c r="B28" s="186">
        <v>0</v>
      </c>
      <c r="C28" s="187">
        <v>0</v>
      </c>
      <c r="D28" s="187">
        <v>0</v>
      </c>
      <c r="E28" s="187">
        <v>0</v>
      </c>
      <c r="F28" s="187">
        <v>0</v>
      </c>
      <c r="G28" s="187">
        <v>0</v>
      </c>
      <c r="H28" s="187">
        <v>0</v>
      </c>
      <c r="I28" s="187">
        <v>0</v>
      </c>
      <c r="J28" s="187">
        <v>0</v>
      </c>
      <c r="K28" s="187">
        <v>0</v>
      </c>
      <c r="L28" s="187">
        <v>0</v>
      </c>
      <c r="M28" s="187">
        <v>0</v>
      </c>
      <c r="N28" s="57">
        <f t="shared" si="2"/>
        <v>0</v>
      </c>
    </row>
    <row r="29" spans="1:14" ht="15.75" thickBot="1" x14ac:dyDescent="0.3">
      <c r="A29" s="96" t="s">
        <v>53</v>
      </c>
      <c r="B29" s="186">
        <v>0</v>
      </c>
      <c r="C29" s="187">
        <v>0</v>
      </c>
      <c r="D29" s="187">
        <v>0</v>
      </c>
      <c r="E29" s="187">
        <v>0</v>
      </c>
      <c r="F29" s="187">
        <v>0</v>
      </c>
      <c r="G29" s="187">
        <v>0</v>
      </c>
      <c r="H29" s="187">
        <v>0</v>
      </c>
      <c r="I29" s="187">
        <v>0</v>
      </c>
      <c r="J29" s="187">
        <v>0</v>
      </c>
      <c r="K29" s="187">
        <v>0</v>
      </c>
      <c r="L29" s="187">
        <v>0</v>
      </c>
      <c r="M29" s="187">
        <v>0</v>
      </c>
      <c r="N29" s="57">
        <f t="shared" si="2"/>
        <v>0</v>
      </c>
    </row>
    <row r="30" spans="1:14" ht="15.75" thickBot="1" x14ac:dyDescent="0.3">
      <c r="A30" s="96" t="s">
        <v>45</v>
      </c>
      <c r="B30" s="186">
        <v>0</v>
      </c>
      <c r="C30" s="187">
        <v>0</v>
      </c>
      <c r="D30" s="187">
        <v>0</v>
      </c>
      <c r="E30" s="187">
        <v>0</v>
      </c>
      <c r="F30" s="187">
        <v>0</v>
      </c>
      <c r="G30" s="187">
        <v>0</v>
      </c>
      <c r="H30" s="187">
        <v>0</v>
      </c>
      <c r="I30" s="187">
        <v>0</v>
      </c>
      <c r="J30" s="187">
        <v>0</v>
      </c>
      <c r="K30" s="187">
        <v>0</v>
      </c>
      <c r="L30" s="187">
        <v>0</v>
      </c>
      <c r="M30" s="187">
        <v>0</v>
      </c>
      <c r="N30" s="57">
        <f t="shared" si="2"/>
        <v>0</v>
      </c>
    </row>
    <row r="31" spans="1:14" ht="15.75" thickBot="1" x14ac:dyDescent="0.3">
      <c r="A31" s="96" t="s">
        <v>54</v>
      </c>
      <c r="B31" s="186">
        <v>0</v>
      </c>
      <c r="C31" s="187">
        <v>0</v>
      </c>
      <c r="D31" s="187">
        <v>0</v>
      </c>
      <c r="E31" s="187">
        <v>0</v>
      </c>
      <c r="F31" s="187">
        <v>0</v>
      </c>
      <c r="G31" s="187">
        <v>0</v>
      </c>
      <c r="H31" s="187">
        <v>0</v>
      </c>
      <c r="I31" s="187">
        <v>0</v>
      </c>
      <c r="J31" s="187">
        <v>0</v>
      </c>
      <c r="K31" s="187">
        <v>0</v>
      </c>
      <c r="L31" s="187">
        <v>0</v>
      </c>
      <c r="M31" s="187">
        <v>0</v>
      </c>
      <c r="N31" s="57">
        <f t="shared" si="2"/>
        <v>0</v>
      </c>
    </row>
    <row r="32" spans="1:14" ht="15.75" thickBot="1" x14ac:dyDescent="0.3">
      <c r="A32" s="96" t="s">
        <v>46</v>
      </c>
      <c r="B32" s="186">
        <v>0</v>
      </c>
      <c r="C32" s="187">
        <v>0</v>
      </c>
      <c r="D32" s="187">
        <v>0</v>
      </c>
      <c r="E32" s="187">
        <v>0</v>
      </c>
      <c r="F32" s="187">
        <v>0</v>
      </c>
      <c r="G32" s="187">
        <v>0</v>
      </c>
      <c r="H32" s="187">
        <v>0</v>
      </c>
      <c r="I32" s="187">
        <v>0</v>
      </c>
      <c r="J32" s="187">
        <v>0</v>
      </c>
      <c r="K32" s="187">
        <v>0</v>
      </c>
      <c r="L32" s="187">
        <v>0</v>
      </c>
      <c r="M32" s="187">
        <v>0</v>
      </c>
      <c r="N32" s="57">
        <f t="shared" si="2"/>
        <v>0</v>
      </c>
    </row>
    <row r="33" spans="1:14" ht="15.75" thickBot="1" x14ac:dyDescent="0.3">
      <c r="A33" s="96" t="s">
        <v>233</v>
      </c>
      <c r="B33" s="186">
        <v>0</v>
      </c>
      <c r="C33" s="187">
        <v>0</v>
      </c>
      <c r="D33" s="187">
        <v>0</v>
      </c>
      <c r="E33" s="187">
        <v>0</v>
      </c>
      <c r="F33" s="187">
        <v>0</v>
      </c>
      <c r="G33" s="187">
        <v>0</v>
      </c>
      <c r="H33" s="187">
        <v>0</v>
      </c>
      <c r="I33" s="187">
        <v>0</v>
      </c>
      <c r="J33" s="187">
        <v>0</v>
      </c>
      <c r="K33" s="187">
        <v>0</v>
      </c>
      <c r="L33" s="187">
        <v>0</v>
      </c>
      <c r="M33" s="187">
        <v>0</v>
      </c>
      <c r="N33" s="57">
        <f t="shared" si="2"/>
        <v>0</v>
      </c>
    </row>
    <row r="34" spans="1:14" ht="15.75" thickBot="1" x14ac:dyDescent="0.3">
      <c r="A34" s="96" t="s">
        <v>246</v>
      </c>
      <c r="B34" s="186">
        <v>0</v>
      </c>
      <c r="C34" s="187">
        <v>0</v>
      </c>
      <c r="D34" s="187">
        <v>0</v>
      </c>
      <c r="E34" s="187">
        <v>0</v>
      </c>
      <c r="F34" s="187">
        <v>0</v>
      </c>
      <c r="G34" s="187">
        <v>0</v>
      </c>
      <c r="H34" s="187">
        <v>0</v>
      </c>
      <c r="I34" s="187">
        <v>0</v>
      </c>
      <c r="J34" s="187">
        <v>0</v>
      </c>
      <c r="K34" s="187">
        <v>0</v>
      </c>
      <c r="L34" s="187">
        <v>0</v>
      </c>
      <c r="M34" s="187">
        <v>0</v>
      </c>
      <c r="N34" s="57">
        <f t="shared" si="2"/>
        <v>0</v>
      </c>
    </row>
    <row r="35" spans="1:14" ht="15.75" thickBot="1" x14ac:dyDescent="0.3">
      <c r="A35" s="96" t="s">
        <v>47</v>
      </c>
      <c r="B35" s="186">
        <v>0</v>
      </c>
      <c r="C35" s="187">
        <v>0</v>
      </c>
      <c r="D35" s="187">
        <v>0</v>
      </c>
      <c r="E35" s="187">
        <v>0</v>
      </c>
      <c r="F35" s="187">
        <v>0</v>
      </c>
      <c r="G35" s="187">
        <v>0</v>
      </c>
      <c r="H35" s="187">
        <v>0</v>
      </c>
      <c r="I35" s="187">
        <v>0</v>
      </c>
      <c r="J35" s="187">
        <v>0</v>
      </c>
      <c r="K35" s="187">
        <v>0</v>
      </c>
      <c r="L35" s="187">
        <v>0</v>
      </c>
      <c r="M35" s="187">
        <v>0</v>
      </c>
      <c r="N35" s="57">
        <f t="shared" si="2"/>
        <v>0</v>
      </c>
    </row>
    <row r="36" spans="1:14" ht="15.75" thickBot="1" x14ac:dyDescent="0.3">
      <c r="A36" s="96" t="s">
        <v>247</v>
      </c>
      <c r="B36" s="186">
        <v>0</v>
      </c>
      <c r="C36" s="187">
        <v>0</v>
      </c>
      <c r="D36" s="187">
        <v>0</v>
      </c>
      <c r="E36" s="187">
        <v>0</v>
      </c>
      <c r="F36" s="187">
        <v>0</v>
      </c>
      <c r="G36" s="187">
        <v>0</v>
      </c>
      <c r="H36" s="187">
        <v>0</v>
      </c>
      <c r="I36" s="187">
        <v>0</v>
      </c>
      <c r="J36" s="187">
        <v>0</v>
      </c>
      <c r="K36" s="187">
        <v>0</v>
      </c>
      <c r="L36" s="187">
        <v>0</v>
      </c>
      <c r="M36" s="187">
        <v>0</v>
      </c>
      <c r="N36" s="57">
        <f t="shared" si="2"/>
        <v>0</v>
      </c>
    </row>
    <row r="37" spans="1:14" ht="15.75" thickBot="1" x14ac:dyDescent="0.3">
      <c r="A37" s="96" t="s">
        <v>234</v>
      </c>
      <c r="B37" s="186">
        <v>0</v>
      </c>
      <c r="C37" s="187">
        <v>0</v>
      </c>
      <c r="D37" s="187">
        <v>0</v>
      </c>
      <c r="E37" s="187">
        <v>0</v>
      </c>
      <c r="F37" s="187">
        <v>0</v>
      </c>
      <c r="G37" s="187">
        <v>0</v>
      </c>
      <c r="H37" s="187">
        <v>0</v>
      </c>
      <c r="I37" s="187">
        <v>0</v>
      </c>
      <c r="J37" s="187">
        <v>0</v>
      </c>
      <c r="K37" s="187">
        <v>0</v>
      </c>
      <c r="L37" s="187">
        <v>0</v>
      </c>
      <c r="M37" s="187">
        <v>0</v>
      </c>
      <c r="N37" s="57">
        <f t="shared" si="2"/>
        <v>0</v>
      </c>
    </row>
    <row r="38" spans="1:14" ht="15.75" thickBot="1" x14ac:dyDescent="0.3">
      <c r="A38" s="96" t="s">
        <v>248</v>
      </c>
      <c r="B38" s="186">
        <v>0</v>
      </c>
      <c r="C38" s="187">
        <v>0</v>
      </c>
      <c r="D38" s="187">
        <v>0</v>
      </c>
      <c r="E38" s="187">
        <v>0</v>
      </c>
      <c r="F38" s="187">
        <v>0</v>
      </c>
      <c r="G38" s="187">
        <v>0</v>
      </c>
      <c r="H38" s="187">
        <v>0</v>
      </c>
      <c r="I38" s="187">
        <v>0</v>
      </c>
      <c r="J38" s="187">
        <v>0</v>
      </c>
      <c r="K38" s="187">
        <v>0</v>
      </c>
      <c r="L38" s="187">
        <v>0</v>
      </c>
      <c r="M38" s="187">
        <v>0</v>
      </c>
      <c r="N38" s="57">
        <f t="shared" si="2"/>
        <v>0</v>
      </c>
    </row>
    <row r="39" spans="1:14" ht="15.75" thickBot="1" x14ac:dyDescent="0.3">
      <c r="A39" s="96" t="s">
        <v>49</v>
      </c>
      <c r="B39" s="186">
        <v>0</v>
      </c>
      <c r="C39" s="187">
        <v>0</v>
      </c>
      <c r="D39" s="187">
        <v>0</v>
      </c>
      <c r="E39" s="187">
        <v>0</v>
      </c>
      <c r="F39" s="187">
        <v>0</v>
      </c>
      <c r="G39" s="187">
        <v>0</v>
      </c>
      <c r="H39" s="187">
        <v>0</v>
      </c>
      <c r="I39" s="187">
        <v>0</v>
      </c>
      <c r="J39" s="187">
        <v>0</v>
      </c>
      <c r="K39" s="187">
        <v>0</v>
      </c>
      <c r="L39" s="187">
        <v>0</v>
      </c>
      <c r="M39" s="187">
        <v>0</v>
      </c>
      <c r="N39" s="57">
        <f t="shared" si="2"/>
        <v>0</v>
      </c>
    </row>
    <row r="40" spans="1:14" ht="15.75" thickBot="1" x14ac:dyDescent="0.3">
      <c r="A40" s="76" t="s">
        <v>240</v>
      </c>
      <c r="B40" s="188">
        <v>0</v>
      </c>
      <c r="C40" s="189">
        <v>0</v>
      </c>
      <c r="D40" s="189">
        <v>0</v>
      </c>
      <c r="E40" s="189">
        <v>0</v>
      </c>
      <c r="F40" s="189">
        <v>0</v>
      </c>
      <c r="G40" s="189">
        <v>0</v>
      </c>
      <c r="H40" s="189">
        <v>0</v>
      </c>
      <c r="I40" s="189">
        <v>0</v>
      </c>
      <c r="J40" s="189">
        <v>0</v>
      </c>
      <c r="K40" s="189">
        <v>0</v>
      </c>
      <c r="L40" s="189">
        <v>0</v>
      </c>
      <c r="M40" s="189">
        <v>0</v>
      </c>
      <c r="N40" s="58">
        <f t="shared" si="2"/>
        <v>0</v>
      </c>
    </row>
    <row r="41" spans="1:14" ht="16.5" thickBot="1" x14ac:dyDescent="0.3">
      <c r="A41" s="169" t="s">
        <v>58</v>
      </c>
      <c r="B41" s="59">
        <f t="shared" ref="B41:N41" si="4">SUM(B12:B40)</f>
        <v>0</v>
      </c>
      <c r="C41" s="60">
        <f t="shared" si="4"/>
        <v>0</v>
      </c>
      <c r="D41" s="60">
        <f t="shared" si="4"/>
        <v>0</v>
      </c>
      <c r="E41" s="60">
        <f t="shared" si="4"/>
        <v>0</v>
      </c>
      <c r="F41" s="60">
        <f t="shared" si="4"/>
        <v>0</v>
      </c>
      <c r="G41" s="60">
        <f t="shared" si="4"/>
        <v>0</v>
      </c>
      <c r="H41" s="60">
        <f t="shared" si="4"/>
        <v>0</v>
      </c>
      <c r="I41" s="60">
        <f t="shared" si="4"/>
        <v>0</v>
      </c>
      <c r="J41" s="60">
        <f t="shared" si="4"/>
        <v>0</v>
      </c>
      <c r="K41" s="60">
        <f t="shared" si="4"/>
        <v>0</v>
      </c>
      <c r="L41" s="60">
        <f t="shared" si="4"/>
        <v>0</v>
      </c>
      <c r="M41" s="60">
        <f t="shared" si="4"/>
        <v>0</v>
      </c>
      <c r="N41" s="61">
        <f t="shared" si="4"/>
        <v>0</v>
      </c>
    </row>
    <row r="42" spans="1:14" ht="15.75" thickBot="1" x14ac:dyDescent="0.3">
      <c r="A42" s="23"/>
      <c r="B42" s="24"/>
      <c r="C42" s="24"/>
      <c r="D42" s="24"/>
      <c r="E42" s="24"/>
      <c r="F42" s="24"/>
      <c r="G42" s="24"/>
      <c r="H42" s="24"/>
      <c r="I42" s="24"/>
      <c r="J42" s="24"/>
      <c r="K42" s="24"/>
      <c r="L42" s="24"/>
      <c r="M42" s="24"/>
      <c r="N42" s="24"/>
    </row>
    <row r="43" spans="1:14" ht="18" customHeight="1" x14ac:dyDescent="0.25">
      <c r="A43" s="51" t="s">
        <v>98</v>
      </c>
      <c r="B43" s="221">
        <f t="shared" ref="B43:N43" si="5">B9-B41</f>
        <v>0</v>
      </c>
      <c r="C43" s="221">
        <f t="shared" si="5"/>
        <v>0</v>
      </c>
      <c r="D43" s="221">
        <f t="shared" si="5"/>
        <v>0</v>
      </c>
      <c r="E43" s="221">
        <f t="shared" si="5"/>
        <v>0</v>
      </c>
      <c r="F43" s="221">
        <f t="shared" si="5"/>
        <v>0</v>
      </c>
      <c r="G43" s="221">
        <f t="shared" si="5"/>
        <v>0</v>
      </c>
      <c r="H43" s="221">
        <f t="shared" si="5"/>
        <v>0</v>
      </c>
      <c r="I43" s="221">
        <f t="shared" si="5"/>
        <v>0</v>
      </c>
      <c r="J43" s="221">
        <f t="shared" si="5"/>
        <v>0</v>
      </c>
      <c r="K43" s="221">
        <f t="shared" si="5"/>
        <v>0</v>
      </c>
      <c r="L43" s="221">
        <f t="shared" si="5"/>
        <v>0</v>
      </c>
      <c r="M43" s="221">
        <f t="shared" si="5"/>
        <v>0</v>
      </c>
      <c r="N43" s="221">
        <f t="shared" si="5"/>
        <v>0</v>
      </c>
    </row>
    <row r="44" spans="1:14" ht="15.75" customHeight="1" thickBot="1" x14ac:dyDescent="0.3">
      <c r="A44" s="52" t="s">
        <v>61</v>
      </c>
      <c r="B44" s="222"/>
      <c r="C44" s="222"/>
      <c r="D44" s="222"/>
      <c r="E44" s="222"/>
      <c r="F44" s="222"/>
      <c r="G44" s="222"/>
      <c r="H44" s="222"/>
      <c r="I44" s="222"/>
      <c r="J44" s="222"/>
      <c r="K44" s="222"/>
      <c r="L44" s="222"/>
      <c r="M44" s="222"/>
      <c r="N44" s="222"/>
    </row>
    <row r="45" spans="1:14" ht="15.75" thickBot="1" x14ac:dyDescent="0.3">
      <c r="A45" s="23"/>
      <c r="B45" s="24"/>
      <c r="C45" s="24"/>
      <c r="D45" s="24"/>
      <c r="E45" s="24"/>
      <c r="F45" s="24"/>
      <c r="G45" s="24"/>
      <c r="H45" s="24"/>
      <c r="I45" s="24"/>
      <c r="J45" s="24"/>
      <c r="K45" s="24"/>
      <c r="L45" s="24"/>
      <c r="M45" s="24"/>
      <c r="N45" s="24"/>
    </row>
    <row r="46" spans="1:14" ht="16.5" thickBot="1" x14ac:dyDescent="0.3">
      <c r="A46" s="53" t="s">
        <v>236</v>
      </c>
      <c r="B46" s="24"/>
      <c r="C46" s="24"/>
      <c r="D46" s="24"/>
      <c r="E46" s="24"/>
      <c r="F46" s="24"/>
      <c r="G46" s="24"/>
      <c r="H46" s="24"/>
      <c r="I46" s="24"/>
      <c r="J46" s="24"/>
      <c r="K46" s="24"/>
      <c r="L46" s="24"/>
      <c r="M46" s="24"/>
      <c r="N46" s="24"/>
    </row>
    <row r="47" spans="1:14" ht="15.75" thickBot="1" x14ac:dyDescent="0.3">
      <c r="A47" s="170" t="s">
        <v>67</v>
      </c>
      <c r="B47" s="184">
        <v>0</v>
      </c>
      <c r="C47" s="185">
        <v>0</v>
      </c>
      <c r="D47" s="185">
        <v>0</v>
      </c>
      <c r="E47" s="185">
        <v>0</v>
      </c>
      <c r="F47" s="185">
        <v>0</v>
      </c>
      <c r="G47" s="185">
        <v>0</v>
      </c>
      <c r="H47" s="185">
        <v>0</v>
      </c>
      <c r="I47" s="185">
        <v>0</v>
      </c>
      <c r="J47" s="185">
        <v>0</v>
      </c>
      <c r="K47" s="185">
        <v>0</v>
      </c>
      <c r="L47" s="185">
        <v>0</v>
      </c>
      <c r="M47" s="185">
        <v>0</v>
      </c>
      <c r="N47" s="56">
        <f>SUM(B47:M47)</f>
        <v>0</v>
      </c>
    </row>
    <row r="48" spans="1:14" ht="15.75" thickBot="1" x14ac:dyDescent="0.3">
      <c r="A48" s="96" t="s">
        <v>68</v>
      </c>
      <c r="B48" s="186">
        <v>0</v>
      </c>
      <c r="C48" s="187">
        <v>0</v>
      </c>
      <c r="D48" s="187">
        <v>0</v>
      </c>
      <c r="E48" s="187">
        <v>0</v>
      </c>
      <c r="F48" s="187">
        <v>0</v>
      </c>
      <c r="G48" s="187">
        <v>0</v>
      </c>
      <c r="H48" s="187">
        <v>0</v>
      </c>
      <c r="I48" s="187">
        <v>0</v>
      </c>
      <c r="J48" s="187">
        <v>0</v>
      </c>
      <c r="K48" s="187">
        <v>0</v>
      </c>
      <c r="L48" s="187">
        <v>0</v>
      </c>
      <c r="M48" s="187">
        <v>0</v>
      </c>
      <c r="N48" s="56">
        <f t="shared" ref="N48:N52" si="6">SUM(B48:M48)</f>
        <v>0</v>
      </c>
    </row>
    <row r="49" spans="1:14" ht="15.75" thickBot="1" x14ac:dyDescent="0.3">
      <c r="A49" s="96" t="s">
        <v>69</v>
      </c>
      <c r="B49" s="186">
        <v>0</v>
      </c>
      <c r="C49" s="187">
        <v>0</v>
      </c>
      <c r="D49" s="187">
        <v>0</v>
      </c>
      <c r="E49" s="187">
        <v>0</v>
      </c>
      <c r="F49" s="187">
        <v>0</v>
      </c>
      <c r="G49" s="187">
        <v>0</v>
      </c>
      <c r="H49" s="187">
        <v>0</v>
      </c>
      <c r="I49" s="187">
        <v>0</v>
      </c>
      <c r="J49" s="187">
        <v>0</v>
      </c>
      <c r="K49" s="187">
        <v>0</v>
      </c>
      <c r="L49" s="187">
        <v>0</v>
      </c>
      <c r="M49" s="187">
        <v>0</v>
      </c>
      <c r="N49" s="56">
        <f t="shared" si="6"/>
        <v>0</v>
      </c>
    </row>
    <row r="50" spans="1:14" ht="15.75" thickBot="1" x14ac:dyDescent="0.3">
      <c r="A50" s="96" t="s">
        <v>94</v>
      </c>
      <c r="B50" s="186">
        <v>0</v>
      </c>
      <c r="C50" s="187">
        <v>0</v>
      </c>
      <c r="D50" s="187">
        <v>0</v>
      </c>
      <c r="E50" s="187">
        <v>0</v>
      </c>
      <c r="F50" s="187">
        <v>0</v>
      </c>
      <c r="G50" s="187">
        <v>0</v>
      </c>
      <c r="H50" s="187">
        <v>0</v>
      </c>
      <c r="I50" s="187">
        <v>0</v>
      </c>
      <c r="J50" s="187">
        <v>0</v>
      </c>
      <c r="K50" s="187">
        <v>0</v>
      </c>
      <c r="L50" s="187">
        <v>0</v>
      </c>
      <c r="M50" s="187">
        <v>0</v>
      </c>
      <c r="N50" s="56">
        <f t="shared" si="6"/>
        <v>0</v>
      </c>
    </row>
    <row r="51" spans="1:14" ht="15.75" thickBot="1" x14ac:dyDescent="0.3">
      <c r="A51" s="76" t="s">
        <v>70</v>
      </c>
      <c r="B51" s="213">
        <v>0</v>
      </c>
      <c r="C51" s="190">
        <v>0</v>
      </c>
      <c r="D51" s="190">
        <v>0</v>
      </c>
      <c r="E51" s="190">
        <v>0</v>
      </c>
      <c r="F51" s="190">
        <v>0</v>
      </c>
      <c r="G51" s="190">
        <v>0</v>
      </c>
      <c r="H51" s="190">
        <v>0</v>
      </c>
      <c r="I51" s="190">
        <v>0</v>
      </c>
      <c r="J51" s="190">
        <v>0</v>
      </c>
      <c r="K51" s="190">
        <v>0</v>
      </c>
      <c r="L51" s="190">
        <v>0</v>
      </c>
      <c r="M51" s="190">
        <v>0</v>
      </c>
      <c r="N51" s="56">
        <f t="shared" si="6"/>
        <v>0</v>
      </c>
    </row>
    <row r="52" spans="1:14" ht="16.5" thickBot="1" x14ac:dyDescent="0.3">
      <c r="A52" s="46" t="s">
        <v>59</v>
      </c>
      <c r="B52" s="62">
        <f>SUM(B47:B51)</f>
        <v>0</v>
      </c>
      <c r="C52" s="62">
        <f t="shared" ref="C52:M52" si="7">SUM(C47:C51)</f>
        <v>0</v>
      </c>
      <c r="D52" s="62">
        <f t="shared" si="7"/>
        <v>0</v>
      </c>
      <c r="E52" s="62">
        <f t="shared" si="7"/>
        <v>0</v>
      </c>
      <c r="F52" s="62">
        <f t="shared" si="7"/>
        <v>0</v>
      </c>
      <c r="G52" s="62">
        <f t="shared" si="7"/>
        <v>0</v>
      </c>
      <c r="H52" s="62">
        <f t="shared" si="7"/>
        <v>0</v>
      </c>
      <c r="I52" s="62">
        <f t="shared" si="7"/>
        <v>0</v>
      </c>
      <c r="J52" s="62">
        <f t="shared" si="7"/>
        <v>0</v>
      </c>
      <c r="K52" s="62">
        <f t="shared" si="7"/>
        <v>0</v>
      </c>
      <c r="L52" s="62">
        <f t="shared" si="7"/>
        <v>0</v>
      </c>
      <c r="M52" s="62">
        <f t="shared" si="7"/>
        <v>0</v>
      </c>
      <c r="N52" s="56">
        <f t="shared" si="6"/>
        <v>0</v>
      </c>
    </row>
    <row r="53" spans="1:14" ht="15.75" thickBot="1" x14ac:dyDescent="0.3">
      <c r="A53" s="23"/>
      <c r="B53" s="24"/>
      <c r="C53" s="24"/>
      <c r="D53" s="24"/>
      <c r="E53" s="24"/>
      <c r="F53" s="24"/>
      <c r="G53" s="24"/>
      <c r="H53" s="24"/>
      <c r="I53" s="24"/>
      <c r="J53" s="24"/>
      <c r="K53" s="24"/>
      <c r="L53" s="24"/>
      <c r="M53" s="24"/>
      <c r="N53" s="24"/>
    </row>
    <row r="54" spans="1:14" ht="16.5" thickBot="1" x14ac:dyDescent="0.3">
      <c r="A54" s="53" t="s">
        <v>250</v>
      </c>
    </row>
    <row r="55" spans="1:14" ht="15.75" thickBot="1" x14ac:dyDescent="0.3">
      <c r="A55" s="170" t="s">
        <v>249</v>
      </c>
      <c r="B55" s="184">
        <v>0</v>
      </c>
      <c r="C55" s="185">
        <v>0</v>
      </c>
      <c r="D55" s="185">
        <v>0</v>
      </c>
      <c r="E55" s="185">
        <v>0</v>
      </c>
      <c r="F55" s="185">
        <v>0</v>
      </c>
      <c r="G55" s="185">
        <v>0</v>
      </c>
      <c r="H55" s="185">
        <v>0</v>
      </c>
      <c r="I55" s="185">
        <v>0</v>
      </c>
      <c r="J55" s="185">
        <v>0</v>
      </c>
      <c r="K55" s="185">
        <v>0</v>
      </c>
      <c r="L55" s="185">
        <v>0</v>
      </c>
      <c r="M55" s="185">
        <v>0</v>
      </c>
      <c r="N55" s="63">
        <f>SUM(B55:M55)</f>
        <v>0</v>
      </c>
    </row>
    <row r="56" spans="1:14" ht="15.75" thickBot="1" x14ac:dyDescent="0.3">
      <c r="A56" s="96" t="s">
        <v>95</v>
      </c>
      <c r="B56" s="186">
        <v>0</v>
      </c>
      <c r="C56" s="187">
        <v>0</v>
      </c>
      <c r="D56" s="187">
        <v>0</v>
      </c>
      <c r="E56" s="187">
        <v>0</v>
      </c>
      <c r="F56" s="187">
        <v>0</v>
      </c>
      <c r="G56" s="187">
        <v>0</v>
      </c>
      <c r="H56" s="187">
        <v>0</v>
      </c>
      <c r="I56" s="187">
        <v>0</v>
      </c>
      <c r="J56" s="187">
        <v>0</v>
      </c>
      <c r="K56" s="187">
        <v>0</v>
      </c>
      <c r="L56" s="187">
        <v>0</v>
      </c>
      <c r="M56" s="187">
        <v>0</v>
      </c>
      <c r="N56" s="63">
        <f t="shared" ref="N56:N63" si="8">SUM(B56:M56)</f>
        <v>0</v>
      </c>
    </row>
    <row r="57" spans="1:14" ht="15.75" thickBot="1" x14ac:dyDescent="0.3">
      <c r="A57" s="96" t="s">
        <v>65</v>
      </c>
      <c r="B57" s="186">
        <v>0</v>
      </c>
      <c r="C57" s="187">
        <v>0</v>
      </c>
      <c r="D57" s="187">
        <v>0</v>
      </c>
      <c r="E57" s="187">
        <v>0</v>
      </c>
      <c r="F57" s="187">
        <v>0</v>
      </c>
      <c r="G57" s="187">
        <v>0</v>
      </c>
      <c r="H57" s="187">
        <v>0</v>
      </c>
      <c r="I57" s="187">
        <v>0</v>
      </c>
      <c r="J57" s="187">
        <v>0</v>
      </c>
      <c r="K57" s="187">
        <v>0</v>
      </c>
      <c r="L57" s="187">
        <v>0</v>
      </c>
      <c r="M57" s="187">
        <v>0</v>
      </c>
      <c r="N57" s="63">
        <f t="shared" si="8"/>
        <v>0</v>
      </c>
    </row>
    <row r="58" spans="1:14" ht="15.75" thickBot="1" x14ac:dyDescent="0.3">
      <c r="A58" s="96" t="s">
        <v>110</v>
      </c>
      <c r="B58" s="186">
        <v>0</v>
      </c>
      <c r="C58" s="187">
        <v>0</v>
      </c>
      <c r="D58" s="187">
        <v>0</v>
      </c>
      <c r="E58" s="187">
        <v>0</v>
      </c>
      <c r="F58" s="187">
        <v>0</v>
      </c>
      <c r="G58" s="187">
        <v>0</v>
      </c>
      <c r="H58" s="187">
        <v>0</v>
      </c>
      <c r="I58" s="187">
        <v>0</v>
      </c>
      <c r="J58" s="187">
        <v>0</v>
      </c>
      <c r="K58" s="187">
        <v>0</v>
      </c>
      <c r="L58" s="187">
        <v>0</v>
      </c>
      <c r="M58" s="187">
        <v>0</v>
      </c>
      <c r="N58" s="63">
        <f t="shared" si="8"/>
        <v>0</v>
      </c>
    </row>
    <row r="59" spans="1:14" ht="15.75" thickBot="1" x14ac:dyDescent="0.3">
      <c r="A59" s="96" t="s">
        <v>66</v>
      </c>
      <c r="B59" s="186">
        <v>0</v>
      </c>
      <c r="C59" s="187">
        <v>0</v>
      </c>
      <c r="D59" s="187">
        <v>0</v>
      </c>
      <c r="E59" s="187">
        <v>0</v>
      </c>
      <c r="F59" s="187">
        <v>0</v>
      </c>
      <c r="G59" s="187">
        <v>0</v>
      </c>
      <c r="H59" s="187">
        <v>0</v>
      </c>
      <c r="I59" s="187">
        <v>0</v>
      </c>
      <c r="J59" s="187">
        <v>0</v>
      </c>
      <c r="K59" s="187">
        <v>0</v>
      </c>
      <c r="L59" s="187">
        <v>0</v>
      </c>
      <c r="M59" s="187">
        <v>0</v>
      </c>
      <c r="N59" s="63">
        <f t="shared" si="8"/>
        <v>0</v>
      </c>
    </row>
    <row r="60" spans="1:14" ht="15.75" thickBot="1" x14ac:dyDescent="0.3">
      <c r="A60" s="96" t="s">
        <v>239</v>
      </c>
      <c r="B60" s="186">
        <v>0</v>
      </c>
      <c r="C60" s="187">
        <v>0</v>
      </c>
      <c r="D60" s="187">
        <v>0</v>
      </c>
      <c r="E60" s="187">
        <v>0</v>
      </c>
      <c r="F60" s="187">
        <v>0</v>
      </c>
      <c r="G60" s="187">
        <v>0</v>
      </c>
      <c r="H60" s="187">
        <v>0</v>
      </c>
      <c r="I60" s="187">
        <v>0</v>
      </c>
      <c r="J60" s="187">
        <v>0</v>
      </c>
      <c r="K60" s="187">
        <v>0</v>
      </c>
      <c r="L60" s="187">
        <v>0</v>
      </c>
      <c r="M60" s="187">
        <v>0</v>
      </c>
      <c r="N60" s="63">
        <f t="shared" si="8"/>
        <v>0</v>
      </c>
    </row>
    <row r="61" spans="1:14" ht="15.75" thickBot="1" x14ac:dyDescent="0.3">
      <c r="A61" s="96" t="s">
        <v>63</v>
      </c>
      <c r="B61" s="186">
        <v>0</v>
      </c>
      <c r="C61" s="187">
        <v>0</v>
      </c>
      <c r="D61" s="187">
        <v>0</v>
      </c>
      <c r="E61" s="187">
        <v>0</v>
      </c>
      <c r="F61" s="187">
        <v>0</v>
      </c>
      <c r="G61" s="187">
        <v>0</v>
      </c>
      <c r="H61" s="187">
        <v>0</v>
      </c>
      <c r="I61" s="187">
        <v>0</v>
      </c>
      <c r="J61" s="187">
        <v>0</v>
      </c>
      <c r="K61" s="187">
        <v>0</v>
      </c>
      <c r="L61" s="187">
        <v>0</v>
      </c>
      <c r="M61" s="187">
        <v>0</v>
      </c>
      <c r="N61" s="63">
        <f t="shared" si="8"/>
        <v>0</v>
      </c>
    </row>
    <row r="62" spans="1:14" ht="15.75" thickBot="1" x14ac:dyDescent="0.3">
      <c r="A62" s="96" t="s">
        <v>64</v>
      </c>
      <c r="B62" s="186">
        <v>0</v>
      </c>
      <c r="C62" s="187">
        <v>0</v>
      </c>
      <c r="D62" s="187">
        <v>0</v>
      </c>
      <c r="E62" s="187">
        <v>0</v>
      </c>
      <c r="F62" s="187">
        <v>0</v>
      </c>
      <c r="G62" s="187">
        <v>0</v>
      </c>
      <c r="H62" s="187">
        <v>0</v>
      </c>
      <c r="I62" s="187">
        <v>0</v>
      </c>
      <c r="J62" s="187">
        <v>0</v>
      </c>
      <c r="K62" s="187">
        <v>0</v>
      </c>
      <c r="L62" s="187">
        <v>0</v>
      </c>
      <c r="M62" s="187">
        <v>0</v>
      </c>
      <c r="N62" s="63">
        <f t="shared" si="8"/>
        <v>0</v>
      </c>
    </row>
    <row r="63" spans="1:14" ht="15.75" thickBot="1" x14ac:dyDescent="0.3">
      <c r="A63" s="76" t="s">
        <v>96</v>
      </c>
      <c r="B63" s="213">
        <v>0</v>
      </c>
      <c r="C63" s="190">
        <v>0</v>
      </c>
      <c r="D63" s="190">
        <v>0</v>
      </c>
      <c r="E63" s="190">
        <v>0</v>
      </c>
      <c r="F63" s="190">
        <v>0</v>
      </c>
      <c r="G63" s="190">
        <v>0</v>
      </c>
      <c r="H63" s="190">
        <v>0</v>
      </c>
      <c r="I63" s="190">
        <v>0</v>
      </c>
      <c r="J63" s="190">
        <v>0</v>
      </c>
      <c r="K63" s="190">
        <v>0</v>
      </c>
      <c r="L63" s="190">
        <v>0</v>
      </c>
      <c r="M63" s="190">
        <v>0</v>
      </c>
      <c r="N63" s="63">
        <f t="shared" si="8"/>
        <v>0</v>
      </c>
    </row>
    <row r="64" spans="1:14" ht="16.5" thickBot="1" x14ac:dyDescent="0.3">
      <c r="A64" s="50" t="s">
        <v>60</v>
      </c>
      <c r="B64" s="64">
        <f t="shared" ref="B64:N64" si="9">SUM(B55:B63)</f>
        <v>0</v>
      </c>
      <c r="C64" s="64">
        <f t="shared" si="9"/>
        <v>0</v>
      </c>
      <c r="D64" s="64">
        <f t="shared" si="9"/>
        <v>0</v>
      </c>
      <c r="E64" s="64">
        <f t="shared" si="9"/>
        <v>0</v>
      </c>
      <c r="F64" s="64">
        <f t="shared" si="9"/>
        <v>0</v>
      </c>
      <c r="G64" s="64">
        <f t="shared" si="9"/>
        <v>0</v>
      </c>
      <c r="H64" s="64">
        <f t="shared" si="9"/>
        <v>0</v>
      </c>
      <c r="I64" s="64">
        <f t="shared" si="9"/>
        <v>0</v>
      </c>
      <c r="J64" s="64">
        <f t="shared" si="9"/>
        <v>0</v>
      </c>
      <c r="K64" s="64">
        <f t="shared" si="9"/>
        <v>0</v>
      </c>
      <c r="L64" s="64">
        <f t="shared" si="9"/>
        <v>0</v>
      </c>
      <c r="M64" s="64">
        <f t="shared" si="9"/>
        <v>0</v>
      </c>
      <c r="N64" s="64">
        <f t="shared" si="9"/>
        <v>0</v>
      </c>
    </row>
    <row r="65" spans="1:14" ht="15.75" thickBot="1" x14ac:dyDescent="0.3">
      <c r="A65" s="23"/>
      <c r="B65" s="24"/>
      <c r="C65" s="24"/>
      <c r="D65" s="24"/>
      <c r="E65" s="24"/>
      <c r="F65" s="24"/>
      <c r="G65" s="24"/>
      <c r="H65" s="24"/>
      <c r="I65" s="24"/>
      <c r="J65" s="24"/>
      <c r="K65" s="24"/>
      <c r="L65" s="24"/>
      <c r="M65" s="24"/>
      <c r="N65" s="24"/>
    </row>
    <row r="66" spans="1:14" ht="18" x14ac:dyDescent="0.25">
      <c r="A66" s="51" t="s">
        <v>99</v>
      </c>
      <c r="B66" s="223">
        <f t="shared" ref="B66:N66" si="10">B52-B64</f>
        <v>0</v>
      </c>
      <c r="C66" s="223">
        <f t="shared" si="10"/>
        <v>0</v>
      </c>
      <c r="D66" s="223">
        <f t="shared" si="10"/>
        <v>0</v>
      </c>
      <c r="E66" s="223">
        <f t="shared" si="10"/>
        <v>0</v>
      </c>
      <c r="F66" s="223">
        <f t="shared" si="10"/>
        <v>0</v>
      </c>
      <c r="G66" s="223">
        <f t="shared" si="10"/>
        <v>0</v>
      </c>
      <c r="H66" s="223">
        <f t="shared" si="10"/>
        <v>0</v>
      </c>
      <c r="I66" s="223">
        <f t="shared" si="10"/>
        <v>0</v>
      </c>
      <c r="J66" s="223">
        <f t="shared" si="10"/>
        <v>0</v>
      </c>
      <c r="K66" s="223">
        <f t="shared" si="10"/>
        <v>0</v>
      </c>
      <c r="L66" s="223">
        <f t="shared" si="10"/>
        <v>0</v>
      </c>
      <c r="M66" s="223">
        <f t="shared" si="10"/>
        <v>0</v>
      </c>
      <c r="N66" s="221">
        <f t="shared" si="10"/>
        <v>0</v>
      </c>
    </row>
    <row r="67" spans="1:14" ht="15.75" thickBot="1" x14ac:dyDescent="0.3">
      <c r="A67" s="52" t="s">
        <v>62</v>
      </c>
      <c r="B67" s="224"/>
      <c r="C67" s="224"/>
      <c r="D67" s="224"/>
      <c r="E67" s="224"/>
      <c r="F67" s="224"/>
      <c r="G67" s="224"/>
      <c r="H67" s="224"/>
      <c r="I67" s="224"/>
      <c r="J67" s="224"/>
      <c r="K67" s="224"/>
      <c r="L67" s="224"/>
      <c r="M67" s="224"/>
      <c r="N67" s="225"/>
    </row>
    <row r="68" spans="1:14" x14ac:dyDescent="0.25">
      <c r="A68" s="23"/>
      <c r="B68" s="24"/>
      <c r="C68" s="24"/>
      <c r="D68" s="24"/>
      <c r="E68" s="24"/>
      <c r="F68" s="24"/>
      <c r="G68" s="24"/>
      <c r="H68" s="24"/>
      <c r="I68" s="24"/>
      <c r="J68" s="24"/>
      <c r="K68" s="24"/>
      <c r="L68" s="24"/>
      <c r="M68" s="24"/>
      <c r="N68" s="24"/>
    </row>
    <row r="69" spans="1:14" ht="15.75" thickBot="1" x14ac:dyDescent="0.3">
      <c r="A69" s="23"/>
      <c r="B69" s="24"/>
      <c r="C69" s="24"/>
      <c r="D69" s="24"/>
      <c r="E69" s="24"/>
      <c r="F69" s="24"/>
      <c r="G69" s="24"/>
      <c r="H69" s="24"/>
      <c r="I69" s="24"/>
      <c r="J69" s="24"/>
      <c r="K69" s="24"/>
      <c r="L69" s="24"/>
      <c r="M69" s="24"/>
      <c r="N69" s="24"/>
    </row>
    <row r="70" spans="1:14" ht="18.75" thickBot="1" x14ac:dyDescent="0.3">
      <c r="A70" s="54" t="s">
        <v>251</v>
      </c>
      <c r="B70" s="64">
        <f t="shared" ref="B70:N70" si="11">B43+B66</f>
        <v>0</v>
      </c>
      <c r="C70" s="64">
        <f t="shared" si="11"/>
        <v>0</v>
      </c>
      <c r="D70" s="64">
        <f t="shared" si="11"/>
        <v>0</v>
      </c>
      <c r="E70" s="64">
        <f t="shared" si="11"/>
        <v>0</v>
      </c>
      <c r="F70" s="64">
        <f t="shared" si="11"/>
        <v>0</v>
      </c>
      <c r="G70" s="64">
        <f t="shared" si="11"/>
        <v>0</v>
      </c>
      <c r="H70" s="64">
        <f t="shared" si="11"/>
        <v>0</v>
      </c>
      <c r="I70" s="64">
        <f t="shared" si="11"/>
        <v>0</v>
      </c>
      <c r="J70" s="64">
        <f t="shared" si="11"/>
        <v>0</v>
      </c>
      <c r="K70" s="64">
        <f t="shared" si="11"/>
        <v>0</v>
      </c>
      <c r="L70" s="64">
        <f t="shared" si="11"/>
        <v>0</v>
      </c>
      <c r="M70" s="64">
        <f t="shared" si="11"/>
        <v>0</v>
      </c>
      <c r="N70" s="64">
        <f t="shared" si="11"/>
        <v>0</v>
      </c>
    </row>
    <row r="71" spans="1:14" ht="15.75" thickBot="1" x14ac:dyDescent="0.3">
      <c r="A71" s="23"/>
      <c r="B71" s="29" t="s">
        <v>72</v>
      </c>
      <c r="C71" s="24"/>
      <c r="D71" s="24"/>
      <c r="E71" s="24"/>
      <c r="F71" s="24"/>
      <c r="G71" s="24"/>
      <c r="H71" s="24"/>
      <c r="I71" s="24"/>
      <c r="J71" s="24"/>
      <c r="K71" s="24"/>
      <c r="L71" s="24"/>
      <c r="M71" s="24"/>
      <c r="N71" s="24"/>
    </row>
    <row r="72" spans="1:14" ht="18.75" thickBot="1" x14ac:dyDescent="0.3">
      <c r="A72" s="55" t="s">
        <v>252</v>
      </c>
      <c r="B72" s="191"/>
      <c r="C72" s="64">
        <f t="shared" ref="C72:I72" si="12">B74</f>
        <v>0</v>
      </c>
      <c r="D72" s="64">
        <f t="shared" si="12"/>
        <v>0</v>
      </c>
      <c r="E72" s="64">
        <f t="shared" si="12"/>
        <v>0</v>
      </c>
      <c r="F72" s="64">
        <f t="shared" si="12"/>
        <v>0</v>
      </c>
      <c r="G72" s="64">
        <f t="shared" si="12"/>
        <v>0</v>
      </c>
      <c r="H72" s="64">
        <f t="shared" si="12"/>
        <v>0</v>
      </c>
      <c r="I72" s="64">
        <f t="shared" si="12"/>
        <v>0</v>
      </c>
      <c r="J72" s="64">
        <f t="shared" ref="J72:M72" si="13">I74</f>
        <v>0</v>
      </c>
      <c r="K72" s="64">
        <f t="shared" si="13"/>
        <v>0</v>
      </c>
      <c r="L72" s="64">
        <f t="shared" si="13"/>
        <v>0</v>
      </c>
      <c r="M72" s="64">
        <f t="shared" si="13"/>
        <v>0</v>
      </c>
      <c r="N72" s="65"/>
    </row>
    <row r="73" spans="1:14" ht="15.75" thickBot="1" x14ac:dyDescent="0.3">
      <c r="A73" s="23"/>
      <c r="B73" s="24"/>
      <c r="C73" s="24"/>
      <c r="D73" s="24"/>
      <c r="E73" s="24"/>
      <c r="F73" s="24"/>
      <c r="G73" s="24"/>
      <c r="H73" s="24"/>
      <c r="I73" s="24"/>
      <c r="J73" s="24"/>
      <c r="K73" s="24"/>
      <c r="L73" s="24"/>
      <c r="M73" s="24"/>
      <c r="N73" s="24"/>
    </row>
    <row r="74" spans="1:14" ht="18.75" thickBot="1" x14ac:dyDescent="0.3">
      <c r="A74" s="55" t="s">
        <v>109</v>
      </c>
      <c r="B74" s="64">
        <f>B70+B72</f>
        <v>0</v>
      </c>
      <c r="C74" s="64">
        <f t="shared" ref="C74:M74" si="14">C70+C72</f>
        <v>0</v>
      </c>
      <c r="D74" s="64">
        <f t="shared" si="14"/>
        <v>0</v>
      </c>
      <c r="E74" s="64">
        <f t="shared" si="14"/>
        <v>0</v>
      </c>
      <c r="F74" s="64">
        <f t="shared" si="14"/>
        <v>0</v>
      </c>
      <c r="G74" s="64">
        <f t="shared" si="14"/>
        <v>0</v>
      </c>
      <c r="H74" s="64">
        <f t="shared" si="14"/>
        <v>0</v>
      </c>
      <c r="I74" s="64">
        <f t="shared" si="14"/>
        <v>0</v>
      </c>
      <c r="J74" s="64">
        <f t="shared" si="14"/>
        <v>0</v>
      </c>
      <c r="K74" s="64">
        <f t="shared" si="14"/>
        <v>0</v>
      </c>
      <c r="L74" s="64">
        <f t="shared" si="14"/>
        <v>0</v>
      </c>
      <c r="M74" s="64">
        <f t="shared" si="14"/>
        <v>0</v>
      </c>
      <c r="N74" s="64">
        <f>N70+N72</f>
        <v>0</v>
      </c>
    </row>
  </sheetData>
  <sheetProtection algorithmName="SHA-512" hashValue="os8YbV0CNz0BtZ8yk/UG3BUY9M88hxWKbsRmEJVAgYxiCqeUIm9R/SHkBsQBaPCQJ7JDe0gt54PNv3+3BTdnAQ==" saltValue="XHodP4eHWh6SyeEr981PFA==" spinCount="100000" sheet="1" objects="1" scenarios="1"/>
  <mergeCells count="26">
    <mergeCell ref="J66:J67"/>
    <mergeCell ref="K66:K67"/>
    <mergeCell ref="L66:L67"/>
    <mergeCell ref="M66:M67"/>
    <mergeCell ref="N66:N67"/>
    <mergeCell ref="M43:M44"/>
    <mergeCell ref="N43:N44"/>
    <mergeCell ref="B66:B67"/>
    <mergeCell ref="C66:C67"/>
    <mergeCell ref="D66:D67"/>
    <mergeCell ref="E66:E67"/>
    <mergeCell ref="F66:F67"/>
    <mergeCell ref="G66:G67"/>
    <mergeCell ref="H66:H67"/>
    <mergeCell ref="I66:I67"/>
    <mergeCell ref="G43:G44"/>
    <mergeCell ref="H43:H44"/>
    <mergeCell ref="I43:I44"/>
    <mergeCell ref="J43:J44"/>
    <mergeCell ref="K43:K44"/>
    <mergeCell ref="L43:L44"/>
    <mergeCell ref="B43:B44"/>
    <mergeCell ref="C43:C44"/>
    <mergeCell ref="D43:D44"/>
    <mergeCell ref="E43:E44"/>
    <mergeCell ref="F43:F44"/>
  </mergeCells>
  <conditionalFormatting sqref="B43:B44">
    <cfRule type="cellIs" dxfId="7" priority="5" operator="lessThan">
      <formula>0</formula>
    </cfRule>
  </conditionalFormatting>
  <conditionalFormatting sqref="C43:N44">
    <cfRule type="cellIs" dxfId="6" priority="4" operator="lessThan">
      <formula>0</formula>
    </cfRule>
  </conditionalFormatting>
  <conditionalFormatting sqref="B66:N67">
    <cfRule type="cellIs" dxfId="5" priority="3" operator="lessThan">
      <formula>0</formula>
    </cfRule>
  </conditionalFormatting>
  <conditionalFormatting sqref="B70:N70">
    <cfRule type="cellIs" dxfId="4" priority="2" operator="lessThan">
      <formula>0</formula>
    </cfRule>
  </conditionalFormatting>
  <conditionalFormatting sqref="B74:N74">
    <cfRule type="cellIs" dxfId="3" priority="1" operator="lessThan">
      <formula>0</formula>
    </cfRule>
  </conditionalFormatting>
  <pageMargins left="0.70866141732283472" right="0.70866141732283472" top="0.74803149606299213" bottom="0.74803149606299213" header="0.31496062992125984" footer="0.31496062992125984"/>
  <pageSetup paperSize="8" scale="63" orientation="landscape" r:id="rId1"/>
  <rowBreaks count="1" manualBreakCount="1">
    <brk id="4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9AB1"/>
    <pageSetUpPr fitToPage="1"/>
  </sheetPr>
  <dimension ref="A1:L49"/>
  <sheetViews>
    <sheetView tabSelected="1" zoomScaleNormal="100" workbookViewId="0">
      <selection activeCell="D13" sqref="D13"/>
    </sheetView>
  </sheetViews>
  <sheetFormatPr baseColWidth="10" defaultRowHeight="15" x14ac:dyDescent="0.25"/>
  <cols>
    <col min="1" max="1" width="63" customWidth="1"/>
    <col min="2" max="2" width="19" customWidth="1"/>
    <col min="4" max="4" width="149.28515625" customWidth="1"/>
  </cols>
  <sheetData>
    <row r="1" spans="1:6" ht="20.25" x14ac:dyDescent="0.3">
      <c r="A1" s="36" t="s">
        <v>242</v>
      </c>
      <c r="B1" s="3"/>
      <c r="C1" s="3"/>
    </row>
    <row r="2" spans="1:6" x14ac:dyDescent="0.25">
      <c r="A2" s="1" t="s">
        <v>18</v>
      </c>
    </row>
    <row r="3" spans="1:6" x14ac:dyDescent="0.25">
      <c r="B3" s="8" t="s">
        <v>237</v>
      </c>
      <c r="D3" s="211" t="s">
        <v>244</v>
      </c>
    </row>
    <row r="4" spans="1:6" ht="17.25" thickBot="1" x14ac:dyDescent="0.3">
      <c r="A4" s="37" t="s">
        <v>29</v>
      </c>
      <c r="B4" s="38"/>
      <c r="C4" s="39" t="s">
        <v>1</v>
      </c>
      <c r="D4" s="40" t="s">
        <v>7</v>
      </c>
    </row>
    <row r="5" spans="1:6" ht="16.5" thickBot="1" x14ac:dyDescent="0.3">
      <c r="A5" s="53" t="s">
        <v>26</v>
      </c>
      <c r="B5" s="83">
        <f>SUM(B6:B11)</f>
        <v>0</v>
      </c>
      <c r="C5" s="77" t="e">
        <f>B5/$B$5</f>
        <v>#DIV/0!</v>
      </c>
      <c r="D5" s="98"/>
    </row>
    <row r="6" spans="1:6" ht="15" customHeight="1" x14ac:dyDescent="0.25">
      <c r="A6" s="71" t="s">
        <v>119</v>
      </c>
      <c r="B6" s="192">
        <v>0</v>
      </c>
      <c r="C6" s="78" t="e">
        <f t="shared" ref="C6:C46" si="0">B6/$B$5</f>
        <v>#DIV/0!</v>
      </c>
      <c r="D6" s="226" t="s">
        <v>118</v>
      </c>
    </row>
    <row r="7" spans="1:6" x14ac:dyDescent="0.25">
      <c r="A7" s="66" t="s">
        <v>120</v>
      </c>
      <c r="B7" s="192">
        <v>0</v>
      </c>
      <c r="C7" s="78" t="e">
        <f t="shared" si="0"/>
        <v>#DIV/0!</v>
      </c>
      <c r="D7" s="227"/>
    </row>
    <row r="8" spans="1:6" x14ac:dyDescent="0.25">
      <c r="A8" s="66" t="s">
        <v>121</v>
      </c>
      <c r="B8" s="192">
        <v>0</v>
      </c>
      <c r="C8" s="78" t="e">
        <f t="shared" ref="C8:C10" si="1">B8/$B$5</f>
        <v>#DIV/0!</v>
      </c>
      <c r="D8" s="227"/>
    </row>
    <row r="9" spans="1:6" x14ac:dyDescent="0.25">
      <c r="A9" s="72" t="s">
        <v>117</v>
      </c>
      <c r="B9" s="192">
        <v>0</v>
      </c>
      <c r="C9" s="78" t="e">
        <f t="shared" si="1"/>
        <v>#DIV/0!</v>
      </c>
      <c r="D9" s="228"/>
    </row>
    <row r="10" spans="1:6" x14ac:dyDescent="0.25">
      <c r="A10" s="73" t="s">
        <v>115</v>
      </c>
      <c r="B10" s="192">
        <v>0</v>
      </c>
      <c r="C10" s="78" t="e">
        <f t="shared" si="1"/>
        <v>#DIV/0!</v>
      </c>
      <c r="D10" s="99" t="s">
        <v>122</v>
      </c>
    </row>
    <row r="11" spans="1:6" ht="15.75" thickBot="1" x14ac:dyDescent="0.3">
      <c r="A11" s="74" t="s">
        <v>116</v>
      </c>
      <c r="B11" s="192">
        <v>0</v>
      </c>
      <c r="C11" s="78" t="e">
        <f t="shared" si="0"/>
        <v>#DIV/0!</v>
      </c>
      <c r="D11" s="100" t="s">
        <v>123</v>
      </c>
    </row>
    <row r="12" spans="1:6" ht="36" customHeight="1" thickBot="1" x14ac:dyDescent="0.3">
      <c r="A12" s="87" t="s">
        <v>30</v>
      </c>
      <c r="B12" s="84">
        <f>SUM(B13:B24)</f>
        <v>0</v>
      </c>
      <c r="C12" s="79" t="e">
        <f>B12/$B$5</f>
        <v>#DIV/0!</v>
      </c>
      <c r="D12" s="69" t="s">
        <v>124</v>
      </c>
    </row>
    <row r="13" spans="1:6" ht="90" x14ac:dyDescent="0.25">
      <c r="A13" s="88" t="s">
        <v>31</v>
      </c>
      <c r="B13" s="193">
        <v>0</v>
      </c>
      <c r="C13" s="171" t="e">
        <f t="shared" si="0"/>
        <v>#DIV/0!</v>
      </c>
      <c r="D13" s="164" t="s">
        <v>149</v>
      </c>
      <c r="F13" s="18"/>
    </row>
    <row r="14" spans="1:6" ht="45" x14ac:dyDescent="0.25">
      <c r="A14" s="89" t="s">
        <v>125</v>
      </c>
      <c r="B14" s="194">
        <v>0</v>
      </c>
      <c r="C14" s="172" t="e">
        <f t="shared" si="0"/>
        <v>#DIV/0!</v>
      </c>
      <c r="D14" s="99" t="s">
        <v>150</v>
      </c>
      <c r="F14" s="19"/>
    </row>
    <row r="15" spans="1:6" ht="30" x14ac:dyDescent="0.25">
      <c r="A15" s="90" t="s">
        <v>126</v>
      </c>
      <c r="B15" s="194">
        <v>0</v>
      </c>
      <c r="C15" s="172" t="e">
        <f t="shared" ref="C15" si="2">B15/$B$5</f>
        <v>#DIV/0!</v>
      </c>
      <c r="D15" s="99" t="s">
        <v>127</v>
      </c>
      <c r="F15" s="19"/>
    </row>
    <row r="16" spans="1:6" ht="45" x14ac:dyDescent="0.25">
      <c r="A16" s="90" t="s">
        <v>128</v>
      </c>
      <c r="B16" s="194">
        <v>0</v>
      </c>
      <c r="C16" s="172" t="e">
        <f t="shared" ref="C16" si="3">B16/$B$5</f>
        <v>#DIV/0!</v>
      </c>
      <c r="D16" s="99" t="s">
        <v>129</v>
      </c>
      <c r="F16" s="19"/>
    </row>
    <row r="17" spans="1:12" ht="33.75" customHeight="1" x14ac:dyDescent="0.25">
      <c r="A17" s="91" t="s">
        <v>152</v>
      </c>
      <c r="B17" s="194">
        <v>0</v>
      </c>
      <c r="C17" s="172" t="e">
        <f t="shared" si="0"/>
        <v>#DIV/0!</v>
      </c>
      <c r="D17" s="99" t="s">
        <v>151</v>
      </c>
      <c r="F17" s="17"/>
      <c r="I17" s="3"/>
      <c r="J17" s="3"/>
      <c r="K17" s="3"/>
      <c r="L17" s="3"/>
    </row>
    <row r="18" spans="1:12" ht="18.75" customHeight="1" x14ac:dyDescent="0.25">
      <c r="A18" s="92" t="s">
        <v>130</v>
      </c>
      <c r="B18" s="195">
        <v>0</v>
      </c>
      <c r="C18" s="173" t="e">
        <f t="shared" ref="C18" si="4">B18/$B$5</f>
        <v>#DIV/0!</v>
      </c>
      <c r="D18" s="160" t="s">
        <v>148</v>
      </c>
      <c r="F18" s="17"/>
      <c r="I18" s="3"/>
      <c r="J18" s="3"/>
      <c r="K18" s="3"/>
      <c r="L18" s="3"/>
    </row>
    <row r="19" spans="1:12" x14ac:dyDescent="0.25">
      <c r="A19" s="66" t="s">
        <v>131</v>
      </c>
      <c r="B19" s="195">
        <v>0</v>
      </c>
      <c r="C19" s="173" t="e">
        <f t="shared" ref="C19:C20" si="5">B19/$B$5</f>
        <v>#DIV/0!</v>
      </c>
      <c r="D19" s="160" t="s">
        <v>132</v>
      </c>
      <c r="F19" s="17"/>
      <c r="I19" s="3"/>
      <c r="J19" s="3"/>
      <c r="K19" s="3"/>
      <c r="L19" s="3"/>
    </row>
    <row r="20" spans="1:12" x14ac:dyDescent="0.25">
      <c r="A20" s="66" t="s">
        <v>133</v>
      </c>
      <c r="B20" s="195">
        <v>0</v>
      </c>
      <c r="C20" s="173" t="e">
        <f t="shared" si="5"/>
        <v>#DIV/0!</v>
      </c>
      <c r="D20" s="160" t="s">
        <v>134</v>
      </c>
      <c r="F20" s="17"/>
      <c r="I20" s="3"/>
      <c r="J20" s="3"/>
      <c r="K20" s="3"/>
      <c r="L20" s="3"/>
    </row>
    <row r="21" spans="1:12" x14ac:dyDescent="0.25">
      <c r="A21" s="66" t="s">
        <v>73</v>
      </c>
      <c r="B21" s="195">
        <v>0</v>
      </c>
      <c r="C21" s="173" t="e">
        <f t="shared" ref="C21:C23" si="6">B21/$B$5</f>
        <v>#DIV/0!</v>
      </c>
      <c r="D21" s="160" t="s">
        <v>135</v>
      </c>
      <c r="F21" s="17"/>
      <c r="I21" s="3"/>
      <c r="J21" s="3"/>
      <c r="K21" s="3"/>
      <c r="L21" s="3"/>
    </row>
    <row r="22" spans="1:12" x14ac:dyDescent="0.25">
      <c r="A22" s="66" t="s">
        <v>136</v>
      </c>
      <c r="B22" s="195">
        <v>0</v>
      </c>
      <c r="C22" s="173" t="e">
        <f t="shared" si="6"/>
        <v>#DIV/0!</v>
      </c>
      <c r="D22" s="160" t="s">
        <v>137</v>
      </c>
      <c r="F22" s="17"/>
      <c r="I22" s="3"/>
      <c r="J22" s="3"/>
      <c r="K22" s="3"/>
      <c r="L22" s="3"/>
    </row>
    <row r="23" spans="1:12" x14ac:dyDescent="0.25">
      <c r="A23" s="66" t="s">
        <v>138</v>
      </c>
      <c r="B23" s="195">
        <v>0</v>
      </c>
      <c r="C23" s="173" t="e">
        <f t="shared" si="6"/>
        <v>#DIV/0!</v>
      </c>
      <c r="D23" s="160" t="s">
        <v>139</v>
      </c>
      <c r="F23" s="17"/>
      <c r="I23" s="3"/>
      <c r="J23" s="3"/>
      <c r="K23" s="3"/>
      <c r="L23" s="3"/>
    </row>
    <row r="24" spans="1:12" ht="15.75" thickBot="1" x14ac:dyDescent="0.3">
      <c r="A24" s="93" t="s">
        <v>111</v>
      </c>
      <c r="B24" s="192">
        <v>0</v>
      </c>
      <c r="C24" s="174" t="e">
        <f t="shared" si="0"/>
        <v>#DIV/0!</v>
      </c>
      <c r="D24" s="161" t="s">
        <v>153</v>
      </c>
      <c r="F24" s="17"/>
      <c r="I24" s="3"/>
      <c r="J24" s="3"/>
      <c r="K24" s="3"/>
      <c r="L24" s="3"/>
    </row>
    <row r="25" spans="1:12" ht="16.5" thickBot="1" x14ac:dyDescent="0.3">
      <c r="A25" s="94" t="s">
        <v>101</v>
      </c>
      <c r="B25" s="85">
        <f>B5-B12</f>
        <v>0</v>
      </c>
      <c r="C25" s="80" t="e">
        <f t="shared" si="0"/>
        <v>#DIV/0!</v>
      </c>
      <c r="D25" s="161" t="s">
        <v>154</v>
      </c>
      <c r="F25" s="18"/>
      <c r="I25" s="3"/>
      <c r="J25" s="3"/>
      <c r="K25" s="3"/>
      <c r="L25" s="3"/>
    </row>
    <row r="26" spans="1:12" ht="16.5" thickBot="1" x14ac:dyDescent="0.3">
      <c r="A26" s="95" t="s">
        <v>140</v>
      </c>
      <c r="B26" s="85">
        <f>SUM(B27:B39)</f>
        <v>0</v>
      </c>
      <c r="C26" s="80" t="e">
        <f t="shared" si="0"/>
        <v>#DIV/0!</v>
      </c>
      <c r="D26" s="107" t="s">
        <v>155</v>
      </c>
      <c r="F26" s="19"/>
      <c r="I26" s="3"/>
      <c r="J26" s="3"/>
      <c r="K26" s="3"/>
      <c r="L26" s="3"/>
    </row>
    <row r="27" spans="1:12" x14ac:dyDescent="0.25">
      <c r="A27" s="96" t="s">
        <v>34</v>
      </c>
      <c r="B27" s="192">
        <v>0</v>
      </c>
      <c r="C27" s="162" t="e">
        <f t="shared" si="0"/>
        <v>#DIV/0!</v>
      </c>
      <c r="D27" s="159" t="s">
        <v>163</v>
      </c>
      <c r="F27" s="17"/>
      <c r="I27" s="3"/>
      <c r="J27" s="3"/>
      <c r="K27" s="3"/>
      <c r="L27" s="3"/>
    </row>
    <row r="28" spans="1:12" x14ac:dyDescent="0.25">
      <c r="A28" s="66" t="s">
        <v>141</v>
      </c>
      <c r="B28" s="192">
        <v>0</v>
      </c>
      <c r="C28" s="81" t="e">
        <f t="shared" si="0"/>
        <v>#DIV/0!</v>
      </c>
      <c r="D28" s="135"/>
      <c r="F28" s="17"/>
      <c r="I28" s="3"/>
      <c r="J28" s="3"/>
      <c r="K28" s="3"/>
      <c r="L28" s="3"/>
    </row>
    <row r="29" spans="1:12" x14ac:dyDescent="0.25">
      <c r="A29" s="96" t="s">
        <v>92</v>
      </c>
      <c r="B29" s="192">
        <v>0</v>
      </c>
      <c r="C29" s="81" t="e">
        <f t="shared" si="0"/>
        <v>#DIV/0!</v>
      </c>
      <c r="D29" s="135"/>
      <c r="F29" s="17"/>
      <c r="I29" s="3"/>
      <c r="J29" s="3"/>
      <c r="K29" s="3"/>
      <c r="L29" s="3"/>
    </row>
    <row r="30" spans="1:12" x14ac:dyDescent="0.25">
      <c r="A30" s="96" t="s">
        <v>32</v>
      </c>
      <c r="B30" s="192">
        <v>0</v>
      </c>
      <c r="C30" s="81" t="e">
        <f t="shared" si="0"/>
        <v>#DIV/0!</v>
      </c>
      <c r="D30" s="135"/>
      <c r="F30" s="17"/>
      <c r="I30" s="3"/>
      <c r="J30" s="3"/>
      <c r="K30" s="3"/>
      <c r="L30" s="3"/>
    </row>
    <row r="31" spans="1:12" x14ac:dyDescent="0.25">
      <c r="A31" s="96" t="s">
        <v>33</v>
      </c>
      <c r="B31" s="192">
        <v>0</v>
      </c>
      <c r="C31" s="81" t="e">
        <f t="shared" si="0"/>
        <v>#DIV/0!</v>
      </c>
      <c r="D31" s="135" t="s">
        <v>142</v>
      </c>
      <c r="F31" s="17"/>
      <c r="I31" s="3"/>
      <c r="J31" s="3"/>
      <c r="K31" s="3"/>
      <c r="L31" s="3"/>
    </row>
    <row r="32" spans="1:12" x14ac:dyDescent="0.25">
      <c r="A32" s="96" t="s">
        <v>35</v>
      </c>
      <c r="B32" s="192">
        <v>0</v>
      </c>
      <c r="C32" s="81" t="e">
        <f t="shared" si="0"/>
        <v>#DIV/0!</v>
      </c>
      <c r="D32" s="135" t="s">
        <v>143</v>
      </c>
      <c r="F32" s="17"/>
      <c r="I32" s="3"/>
      <c r="J32" s="3"/>
      <c r="K32" s="3"/>
      <c r="L32" s="3"/>
    </row>
    <row r="33" spans="1:12" x14ac:dyDescent="0.25">
      <c r="A33" s="96" t="s">
        <v>36</v>
      </c>
      <c r="B33" s="192">
        <v>0</v>
      </c>
      <c r="C33" s="81" t="e">
        <f t="shared" si="0"/>
        <v>#DIV/0!</v>
      </c>
      <c r="D33" s="158" t="s">
        <v>144</v>
      </c>
      <c r="F33" s="18"/>
      <c r="I33" s="3"/>
      <c r="J33" s="3"/>
      <c r="K33" s="3"/>
      <c r="L33" s="3"/>
    </row>
    <row r="34" spans="1:12" x14ac:dyDescent="0.25">
      <c r="A34" s="96" t="s">
        <v>74</v>
      </c>
      <c r="B34" s="192">
        <v>0</v>
      </c>
      <c r="C34" s="81" t="e">
        <f t="shared" si="0"/>
        <v>#DIV/0!</v>
      </c>
      <c r="D34" s="135" t="s">
        <v>145</v>
      </c>
      <c r="F34" s="17"/>
      <c r="I34" s="3"/>
      <c r="J34" s="3"/>
      <c r="K34" s="3"/>
      <c r="L34" s="3"/>
    </row>
    <row r="35" spans="1:12" x14ac:dyDescent="0.25">
      <c r="A35" s="96" t="s">
        <v>38</v>
      </c>
      <c r="B35" s="192">
        <v>0</v>
      </c>
      <c r="C35" s="81" t="e">
        <f t="shared" si="0"/>
        <v>#DIV/0!</v>
      </c>
      <c r="D35" s="158"/>
      <c r="F35" s="17"/>
      <c r="I35" s="3"/>
      <c r="J35" s="3"/>
      <c r="K35" s="3"/>
      <c r="L35" s="3"/>
    </row>
    <row r="36" spans="1:12" x14ac:dyDescent="0.25">
      <c r="A36" s="96" t="s">
        <v>37</v>
      </c>
      <c r="B36" s="192">
        <v>0</v>
      </c>
      <c r="C36" s="81" t="e">
        <f t="shared" ref="C36:C37" si="7">B36/$B$5</f>
        <v>#DIV/0!</v>
      </c>
      <c r="D36" s="158" t="s">
        <v>156</v>
      </c>
      <c r="F36" s="17"/>
      <c r="I36" s="3"/>
      <c r="J36" s="3"/>
      <c r="K36" s="3"/>
      <c r="L36" s="3"/>
    </row>
    <row r="37" spans="1:12" x14ac:dyDescent="0.25">
      <c r="A37" s="96" t="s">
        <v>147</v>
      </c>
      <c r="B37" s="192">
        <v>0</v>
      </c>
      <c r="C37" s="81" t="e">
        <f t="shared" si="7"/>
        <v>#DIV/0!</v>
      </c>
      <c r="D37" s="160" t="s">
        <v>161</v>
      </c>
      <c r="F37" s="17"/>
      <c r="I37" s="3"/>
      <c r="J37" s="3"/>
      <c r="K37" s="3"/>
      <c r="L37" s="3"/>
    </row>
    <row r="38" spans="1:12" x14ac:dyDescent="0.25">
      <c r="A38" s="96" t="s">
        <v>146</v>
      </c>
      <c r="B38" s="192">
        <v>0</v>
      </c>
      <c r="C38" s="81" t="e">
        <f t="shared" si="0"/>
        <v>#DIV/0!</v>
      </c>
      <c r="D38" s="160" t="s">
        <v>162</v>
      </c>
      <c r="F38" s="18"/>
      <c r="I38" s="3"/>
      <c r="J38" s="3"/>
      <c r="K38" s="3"/>
      <c r="L38" s="3"/>
    </row>
    <row r="39" spans="1:12" ht="15.75" thickBot="1" x14ac:dyDescent="0.3">
      <c r="A39" s="96" t="s">
        <v>100</v>
      </c>
      <c r="B39" s="192">
        <v>0</v>
      </c>
      <c r="C39" s="163" t="e">
        <f t="shared" si="0"/>
        <v>#DIV/0!</v>
      </c>
      <c r="D39" s="161" t="s">
        <v>157</v>
      </c>
      <c r="F39" s="17"/>
      <c r="I39" s="3"/>
      <c r="J39" s="3"/>
      <c r="K39" s="3"/>
      <c r="L39" s="3"/>
    </row>
    <row r="40" spans="1:12" ht="16.5" thickBot="1" x14ac:dyDescent="0.3">
      <c r="A40" s="53" t="s">
        <v>39</v>
      </c>
      <c r="B40" s="85">
        <f>B25-B26</f>
        <v>0</v>
      </c>
      <c r="C40" s="80" t="e">
        <f t="shared" si="0"/>
        <v>#DIV/0!</v>
      </c>
      <c r="D40" s="70" t="s">
        <v>164</v>
      </c>
      <c r="I40" s="3"/>
      <c r="J40" s="3"/>
      <c r="K40" s="3"/>
      <c r="L40" s="3"/>
    </row>
    <row r="41" spans="1:12" x14ac:dyDescent="0.25">
      <c r="A41" s="96" t="s">
        <v>27</v>
      </c>
      <c r="B41" s="192">
        <v>0</v>
      </c>
      <c r="C41" s="81" t="e">
        <f t="shared" si="0"/>
        <v>#DIV/0!</v>
      </c>
      <c r="D41" s="102" t="s">
        <v>158</v>
      </c>
      <c r="I41" s="3"/>
      <c r="J41" s="3"/>
      <c r="K41" s="3"/>
      <c r="L41" s="3"/>
    </row>
    <row r="42" spans="1:12" ht="15.75" thickBot="1" x14ac:dyDescent="0.3">
      <c r="A42" s="97" t="s">
        <v>40</v>
      </c>
      <c r="B42" s="192">
        <v>0</v>
      </c>
      <c r="C42" s="81" t="e">
        <f t="shared" si="0"/>
        <v>#DIV/0!</v>
      </c>
      <c r="D42" s="100" t="s">
        <v>159</v>
      </c>
      <c r="I42" s="3"/>
      <c r="J42" s="3"/>
      <c r="K42" s="3"/>
      <c r="L42" s="3"/>
    </row>
    <row r="43" spans="1:12" ht="16.5" thickBot="1" x14ac:dyDescent="0.3">
      <c r="A43" s="53" t="s">
        <v>41</v>
      </c>
      <c r="B43" s="85">
        <f>B40+B41-B42</f>
        <v>0</v>
      </c>
      <c r="C43" s="80" t="e">
        <f t="shared" si="0"/>
        <v>#DIV/0!</v>
      </c>
      <c r="D43" s="70"/>
      <c r="I43" s="3"/>
      <c r="J43" s="3"/>
      <c r="K43" s="3"/>
      <c r="L43" s="3"/>
    </row>
    <row r="44" spans="1:12" ht="30" x14ac:dyDescent="0.25">
      <c r="A44" s="108" t="s">
        <v>112</v>
      </c>
      <c r="B44" s="195">
        <v>0</v>
      </c>
      <c r="C44" s="109" t="e">
        <f t="shared" si="0"/>
        <v>#DIV/0!</v>
      </c>
      <c r="D44" s="101" t="s">
        <v>160</v>
      </c>
      <c r="I44" s="3"/>
      <c r="J44" s="3"/>
      <c r="K44" s="3"/>
      <c r="L44" s="3"/>
    </row>
    <row r="45" spans="1:12" ht="15.75" thickBot="1" x14ac:dyDescent="0.3">
      <c r="A45" s="97" t="s">
        <v>113</v>
      </c>
      <c r="B45" s="192">
        <v>0</v>
      </c>
      <c r="C45" s="81" t="e">
        <f t="shared" si="0"/>
        <v>#DIV/0!</v>
      </c>
      <c r="D45" s="106"/>
      <c r="I45" s="3"/>
      <c r="J45" s="3"/>
      <c r="K45" s="3"/>
      <c r="L45" s="3"/>
    </row>
    <row r="46" spans="1:12" ht="16.5" thickBot="1" x14ac:dyDescent="0.3">
      <c r="A46" s="53" t="s">
        <v>28</v>
      </c>
      <c r="B46" s="86">
        <f>B43+B44+B45</f>
        <v>0</v>
      </c>
      <c r="C46" s="82" t="e">
        <f t="shared" si="0"/>
        <v>#DIV/0!</v>
      </c>
      <c r="D46" s="107" t="s">
        <v>93</v>
      </c>
      <c r="I46" s="3"/>
      <c r="J46" s="3"/>
      <c r="K46" s="3"/>
      <c r="L46" s="3"/>
    </row>
    <row r="47" spans="1:12" x14ac:dyDescent="0.25">
      <c r="I47" s="3"/>
      <c r="J47" s="3"/>
      <c r="K47" s="3"/>
      <c r="L47" s="3"/>
    </row>
    <row r="48" spans="1:12" x14ac:dyDescent="0.25">
      <c r="I48" s="3"/>
      <c r="J48" s="3"/>
      <c r="K48" s="3"/>
      <c r="L48" s="3"/>
    </row>
    <row r="49" spans="1:12" x14ac:dyDescent="0.25">
      <c r="A49" s="20"/>
      <c r="I49" s="3"/>
      <c r="J49" s="3"/>
      <c r="K49" s="3"/>
      <c r="L49" s="3"/>
    </row>
  </sheetData>
  <sheetProtection algorithmName="SHA-512" hashValue="XeWjMpjh4gDdYuCYgHzxd/Jyom8zOiFk581QFwqGDvmcJCBYY4LDsFiVGwazTeZSaCo86R7sgE6FE0+0+oEjHw==" saltValue="M1EPkUxSJkHKbwB13PMIgg==" spinCount="100000" sheet="1" objects="1" scenarios="1"/>
  <mergeCells count="1">
    <mergeCell ref="D6:D9"/>
  </mergeCells>
  <pageMargins left="0.70866141732283472" right="0.70866141732283472" top="0.74803149606299213" bottom="0.74803149606299213" header="0.31496062992125984" footer="0.31496062992125984"/>
  <pageSetup paperSize="8"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9AB1"/>
    <pageSetUpPr fitToPage="1"/>
  </sheetPr>
  <dimension ref="A1:D62"/>
  <sheetViews>
    <sheetView topLeftCell="A56" workbookViewId="0">
      <selection activeCell="A59" sqref="A59:B62"/>
    </sheetView>
  </sheetViews>
  <sheetFormatPr baseColWidth="10" defaultRowHeight="15" x14ac:dyDescent="0.25"/>
  <cols>
    <col min="1" max="1" width="64.140625" bestFit="1" customWidth="1"/>
    <col min="2" max="2" width="23.7109375" customWidth="1"/>
    <col min="3" max="3" width="13.7109375" customWidth="1"/>
    <col min="4" max="4" width="130.42578125" customWidth="1"/>
  </cols>
  <sheetData>
    <row r="1" spans="1:4" ht="20.25" x14ac:dyDescent="0.3">
      <c r="A1" s="41" t="s">
        <v>102</v>
      </c>
      <c r="B1" s="42"/>
      <c r="C1" s="43"/>
    </row>
    <row r="2" spans="1:4" ht="15.75" x14ac:dyDescent="0.25">
      <c r="A2" s="1" t="s">
        <v>18</v>
      </c>
      <c r="B2" s="2"/>
      <c r="C2" s="3"/>
      <c r="D2" s="3"/>
    </row>
    <row r="3" spans="1:4" x14ac:dyDescent="0.25">
      <c r="A3" s="4"/>
      <c r="B3" s="8" t="s">
        <v>14</v>
      </c>
      <c r="C3" s="5"/>
      <c r="D3" s="3"/>
    </row>
    <row r="4" spans="1:4" s="7" customFormat="1" ht="17.25" thickBot="1" x14ac:dyDescent="0.3">
      <c r="A4" s="37" t="s">
        <v>0</v>
      </c>
      <c r="B4" s="38"/>
      <c r="C4" s="39" t="s">
        <v>1</v>
      </c>
      <c r="D4" s="40" t="s">
        <v>7</v>
      </c>
    </row>
    <row r="5" spans="1:4" s="15" customFormat="1" ht="19.5" thickBot="1" x14ac:dyDescent="0.35">
      <c r="A5" s="117" t="s">
        <v>107</v>
      </c>
      <c r="B5" s="121">
        <f>B6+B12+B26</f>
        <v>0</v>
      </c>
      <c r="C5" s="111" t="e">
        <f>B5/$B$39</f>
        <v>#DIV/0!</v>
      </c>
      <c r="D5" s="134" t="s">
        <v>171</v>
      </c>
    </row>
    <row r="6" spans="1:4" ht="16.5" thickBot="1" x14ac:dyDescent="0.3">
      <c r="A6" s="118" t="s">
        <v>172</v>
      </c>
      <c r="B6" s="122">
        <f>SUM(B7:B11)</f>
        <v>0</v>
      </c>
      <c r="C6" s="112" t="e">
        <f>+B6/$B$39</f>
        <v>#DIV/0!</v>
      </c>
      <c r="D6" s="70"/>
    </row>
    <row r="7" spans="1:4" ht="15.75" x14ac:dyDescent="0.25">
      <c r="A7" s="73" t="s">
        <v>88</v>
      </c>
      <c r="B7" s="196">
        <v>0</v>
      </c>
      <c r="C7" s="110" t="e">
        <f>B7/$B$39</f>
        <v>#DIV/0!</v>
      </c>
      <c r="D7" s="102" t="s">
        <v>168</v>
      </c>
    </row>
    <row r="8" spans="1:4" ht="15.75" x14ac:dyDescent="0.25">
      <c r="A8" s="73" t="s">
        <v>9</v>
      </c>
      <c r="B8" s="196">
        <v>0</v>
      </c>
      <c r="C8" s="110" t="e">
        <f>B8/$B$39</f>
        <v>#DIV/0!</v>
      </c>
      <c r="D8" s="104" t="s">
        <v>165</v>
      </c>
    </row>
    <row r="9" spans="1:4" ht="15.75" x14ac:dyDescent="0.25">
      <c r="A9" s="66" t="s">
        <v>166</v>
      </c>
      <c r="B9" s="196">
        <v>0</v>
      </c>
      <c r="C9" s="110" t="e">
        <f>B9/$B$39</f>
        <v>#DIV/0!</v>
      </c>
      <c r="D9" s="104" t="s">
        <v>167</v>
      </c>
    </row>
    <row r="10" spans="1:4" ht="15.75" x14ac:dyDescent="0.25">
      <c r="A10" s="73" t="s">
        <v>6</v>
      </c>
      <c r="B10" s="196">
        <v>0</v>
      </c>
      <c r="C10" s="110" t="e">
        <f>B10/$B$39</f>
        <v>#DIV/0!</v>
      </c>
      <c r="D10" s="104" t="s">
        <v>170</v>
      </c>
    </row>
    <row r="11" spans="1:4" ht="16.5" thickBot="1" x14ac:dyDescent="0.3">
      <c r="A11" s="73" t="s">
        <v>182</v>
      </c>
      <c r="B11" s="196">
        <v>0</v>
      </c>
      <c r="C11" s="110" t="e">
        <f>B11/$B$39</f>
        <v>#DIV/0!</v>
      </c>
      <c r="D11" s="105" t="s">
        <v>169</v>
      </c>
    </row>
    <row r="12" spans="1:4" ht="16.5" thickBot="1" x14ac:dyDescent="0.3">
      <c r="A12" s="118" t="s">
        <v>173</v>
      </c>
      <c r="B12" s="122">
        <f>SUM(B14:B22)</f>
        <v>0</v>
      </c>
      <c r="C12" s="112" t="e">
        <f>+B12/$B$39</f>
        <v>#DIV/0!</v>
      </c>
      <c r="D12" s="70"/>
    </row>
    <row r="13" spans="1:4" ht="15.75" x14ac:dyDescent="0.25">
      <c r="A13" s="73" t="s">
        <v>174</v>
      </c>
      <c r="B13" s="196">
        <v>0</v>
      </c>
      <c r="C13" s="110" t="e">
        <f t="shared" ref="C13:C22" si="0">B13/$B$39</f>
        <v>#DIV/0!</v>
      </c>
      <c r="D13" s="98" t="s">
        <v>175</v>
      </c>
    </row>
    <row r="14" spans="1:4" ht="30" customHeight="1" x14ac:dyDescent="0.25">
      <c r="A14" s="75" t="s">
        <v>103</v>
      </c>
      <c r="B14" s="203">
        <v>0</v>
      </c>
      <c r="C14" s="129" t="e">
        <f t="shared" si="0"/>
        <v>#DIV/0!</v>
      </c>
      <c r="D14" s="136" t="s">
        <v>177</v>
      </c>
    </row>
    <row r="15" spans="1:4" ht="45" x14ac:dyDescent="0.25">
      <c r="A15" s="75" t="s">
        <v>176</v>
      </c>
      <c r="B15" s="203">
        <v>0</v>
      </c>
      <c r="C15" s="129" t="e">
        <f t="shared" si="0"/>
        <v>#DIV/0!</v>
      </c>
      <c r="D15" s="137" t="s">
        <v>178</v>
      </c>
    </row>
    <row r="16" spans="1:4" ht="30" x14ac:dyDescent="0.25">
      <c r="A16" s="75" t="s">
        <v>8</v>
      </c>
      <c r="B16" s="203">
        <v>0</v>
      </c>
      <c r="C16" s="129" t="e">
        <f t="shared" si="0"/>
        <v>#DIV/0!</v>
      </c>
      <c r="D16" s="137" t="s">
        <v>179</v>
      </c>
    </row>
    <row r="17" spans="1:4" ht="60" x14ac:dyDescent="0.25">
      <c r="A17" s="75" t="s">
        <v>180</v>
      </c>
      <c r="B17" s="203">
        <v>0</v>
      </c>
      <c r="C17" s="129" t="e">
        <f t="shared" si="0"/>
        <v>#DIV/0!</v>
      </c>
      <c r="D17" s="137" t="s">
        <v>181</v>
      </c>
    </row>
    <row r="18" spans="1:4" ht="15.75" x14ac:dyDescent="0.25">
      <c r="A18" s="73" t="s">
        <v>12</v>
      </c>
      <c r="B18" s="196">
        <v>0</v>
      </c>
      <c r="C18" s="110" t="e">
        <f t="shared" si="0"/>
        <v>#DIV/0!</v>
      </c>
      <c r="D18" s="138"/>
    </row>
    <row r="19" spans="1:4" ht="15.75" x14ac:dyDescent="0.25">
      <c r="A19" s="73" t="s">
        <v>5</v>
      </c>
      <c r="B19" s="196">
        <v>0</v>
      </c>
      <c r="C19" s="110" t="e">
        <f t="shared" si="0"/>
        <v>#DIV/0!</v>
      </c>
      <c r="D19" s="103" t="s">
        <v>184</v>
      </c>
    </row>
    <row r="20" spans="1:4" ht="15.75" x14ac:dyDescent="0.25">
      <c r="A20" s="73" t="s">
        <v>13</v>
      </c>
      <c r="B20" s="196">
        <v>0</v>
      </c>
      <c r="C20" s="110" t="e">
        <f t="shared" si="0"/>
        <v>#DIV/0!</v>
      </c>
      <c r="D20" s="104" t="s">
        <v>185</v>
      </c>
    </row>
    <row r="21" spans="1:4" ht="15.75" x14ac:dyDescent="0.25">
      <c r="A21" s="73" t="s">
        <v>183</v>
      </c>
      <c r="B21" s="196">
        <v>0</v>
      </c>
      <c r="C21" s="110" t="e">
        <f t="shared" si="0"/>
        <v>#DIV/0!</v>
      </c>
      <c r="D21" s="105" t="s">
        <v>169</v>
      </c>
    </row>
    <row r="22" spans="1:4" ht="45.75" thickBot="1" x14ac:dyDescent="0.3">
      <c r="A22" s="205" t="s">
        <v>10</v>
      </c>
      <c r="B22" s="214">
        <v>0</v>
      </c>
      <c r="C22" s="206" t="e">
        <f t="shared" si="0"/>
        <v>#DIV/0!</v>
      </c>
      <c r="D22" s="212" t="s">
        <v>241</v>
      </c>
    </row>
    <row r="23" spans="1:4" ht="16.5" thickBot="1" x14ac:dyDescent="0.3">
      <c r="A23" s="119" t="s">
        <v>186</v>
      </c>
      <c r="B23" s="208">
        <f>SUM(B24:B25)</f>
        <v>0</v>
      </c>
      <c r="C23" s="209" t="e">
        <f t="shared" ref="C23:C26" si="1">B23/$B$39</f>
        <v>#DIV/0!</v>
      </c>
      <c r="D23" s="107"/>
    </row>
    <row r="24" spans="1:4" ht="30" x14ac:dyDescent="0.25">
      <c r="A24" s="120" t="s">
        <v>187</v>
      </c>
      <c r="B24" s="215">
        <v>0</v>
      </c>
      <c r="C24" s="207" t="e">
        <f t="shared" si="1"/>
        <v>#DIV/0!</v>
      </c>
      <c r="D24" s="139" t="s">
        <v>188</v>
      </c>
    </row>
    <row r="25" spans="1:4" ht="15.75" thickBot="1" x14ac:dyDescent="0.3">
      <c r="A25" s="68" t="s">
        <v>189</v>
      </c>
      <c r="B25" s="216">
        <v>0</v>
      </c>
      <c r="C25" s="142" t="e">
        <f t="shared" si="1"/>
        <v>#DIV/0!</v>
      </c>
      <c r="D25" s="140" t="s">
        <v>190</v>
      </c>
    </row>
    <row r="26" spans="1:4" ht="16.5" thickBot="1" x14ac:dyDescent="0.3">
      <c r="A26" s="118" t="s">
        <v>42</v>
      </c>
      <c r="B26" s="217">
        <v>0</v>
      </c>
      <c r="C26" s="141" t="e">
        <f t="shared" si="1"/>
        <v>#DIV/0!</v>
      </c>
      <c r="D26" s="70" t="s">
        <v>202</v>
      </c>
    </row>
    <row r="27" spans="1:4" s="6" customFormat="1" ht="13.5" customHeight="1" thickBot="1" x14ac:dyDescent="0.3">
      <c r="A27" s="11"/>
      <c r="B27" s="22"/>
      <c r="C27" s="33"/>
      <c r="D27" s="21"/>
    </row>
    <row r="28" spans="1:4" ht="19.5" thickBot="1" x14ac:dyDescent="0.35">
      <c r="A28" s="117" t="s">
        <v>108</v>
      </c>
      <c r="B28" s="121">
        <f>B29+B36+B37</f>
        <v>0</v>
      </c>
      <c r="C28" s="111" t="e">
        <f>+B28/$B$39</f>
        <v>#DIV/0!</v>
      </c>
      <c r="D28" s="107" t="s">
        <v>89</v>
      </c>
    </row>
    <row r="29" spans="1:4" ht="16.5" thickBot="1" x14ac:dyDescent="0.3">
      <c r="A29" s="118" t="s">
        <v>11</v>
      </c>
      <c r="B29" s="124">
        <f>SUM(B30:B35)</f>
        <v>0</v>
      </c>
      <c r="C29" s="112" t="e">
        <f>+B29/$B$39</f>
        <v>#DIV/0!</v>
      </c>
      <c r="D29" s="107"/>
    </row>
    <row r="30" spans="1:4" x14ac:dyDescent="0.25">
      <c r="A30" s="71" t="s">
        <v>19</v>
      </c>
      <c r="B30" s="218">
        <v>0</v>
      </c>
      <c r="C30" s="113" t="e">
        <f>B30/$B$39</f>
        <v>#DIV/0!</v>
      </c>
      <c r="D30" s="102" t="s">
        <v>195</v>
      </c>
    </row>
    <row r="31" spans="1:4" x14ac:dyDescent="0.25">
      <c r="A31" s="66" t="s">
        <v>201</v>
      </c>
      <c r="B31" s="218">
        <v>0</v>
      </c>
      <c r="C31" s="113" t="e">
        <f t="shared" ref="C31:C35" si="2">B31/$B$39</f>
        <v>#DIV/0!</v>
      </c>
      <c r="D31" s="104" t="s">
        <v>196</v>
      </c>
    </row>
    <row r="32" spans="1:4" x14ac:dyDescent="0.25">
      <c r="A32" s="66" t="s">
        <v>191</v>
      </c>
      <c r="B32" s="218">
        <v>0</v>
      </c>
      <c r="C32" s="113" t="e">
        <f t="shared" si="2"/>
        <v>#DIV/0!</v>
      </c>
      <c r="D32" s="104" t="s">
        <v>197</v>
      </c>
    </row>
    <row r="33" spans="1:4" ht="30" x14ac:dyDescent="0.25">
      <c r="A33" s="67" t="s">
        <v>192</v>
      </c>
      <c r="B33" s="219">
        <v>0</v>
      </c>
      <c r="C33" s="114" t="e">
        <f t="shared" si="2"/>
        <v>#DIV/0!</v>
      </c>
      <c r="D33" s="132" t="s">
        <v>200</v>
      </c>
    </row>
    <row r="34" spans="1:4" x14ac:dyDescent="0.25">
      <c r="A34" s="67" t="s">
        <v>193</v>
      </c>
      <c r="B34" s="218">
        <v>0</v>
      </c>
      <c r="C34" s="113" t="e">
        <f t="shared" si="2"/>
        <v>#DIV/0!</v>
      </c>
      <c r="D34" s="133" t="s">
        <v>198</v>
      </c>
    </row>
    <row r="35" spans="1:4" ht="15.75" thickBot="1" x14ac:dyDescent="0.3">
      <c r="A35" s="128" t="s">
        <v>194</v>
      </c>
      <c r="B35" s="218">
        <v>0</v>
      </c>
      <c r="C35" s="113" t="e">
        <f t="shared" si="2"/>
        <v>#DIV/0!</v>
      </c>
      <c r="D35" s="105" t="s">
        <v>199</v>
      </c>
    </row>
    <row r="36" spans="1:4" ht="30.75" thickBot="1" x14ac:dyDescent="0.3">
      <c r="A36" s="123" t="s">
        <v>15</v>
      </c>
      <c r="B36" s="125">
        <v>0</v>
      </c>
      <c r="C36" s="115" t="e">
        <f>+B36/$B$39</f>
        <v>#DIV/0!</v>
      </c>
      <c r="D36" s="130" t="s">
        <v>104</v>
      </c>
    </row>
    <row r="37" spans="1:4" ht="19.5" customHeight="1" thickBot="1" x14ac:dyDescent="0.3">
      <c r="A37" s="118" t="s">
        <v>106</v>
      </c>
      <c r="B37" s="220">
        <v>0</v>
      </c>
      <c r="C37" s="112" t="e">
        <f>+B37/$B39</f>
        <v>#DIV/0!</v>
      </c>
      <c r="D37" s="107" t="s">
        <v>203</v>
      </c>
    </row>
    <row r="38" spans="1:4" ht="8.25" customHeight="1" thickBot="1" x14ac:dyDescent="0.3">
      <c r="A38" s="11"/>
      <c r="B38" s="10"/>
      <c r="C38" s="34"/>
      <c r="D38" s="6"/>
    </row>
    <row r="39" spans="1:4" ht="18" thickBot="1" x14ac:dyDescent="0.35">
      <c r="A39" s="126" t="s">
        <v>2</v>
      </c>
      <c r="B39" s="127">
        <f>B5+B28</f>
        <v>0</v>
      </c>
      <c r="C39" s="116" t="e">
        <f>B39/$B$39</f>
        <v>#DIV/0!</v>
      </c>
      <c r="D39" s="131" t="s">
        <v>105</v>
      </c>
    </row>
    <row r="40" spans="1:4" ht="17.25" x14ac:dyDescent="0.3">
      <c r="A40" s="12"/>
      <c r="B40" s="13"/>
      <c r="C40" s="14"/>
      <c r="D40" s="13"/>
    </row>
    <row r="41" spans="1:4" x14ac:dyDescent="0.25">
      <c r="A41" s="3"/>
      <c r="B41" s="8"/>
      <c r="C41" s="3"/>
    </row>
    <row r="42" spans="1:4" ht="17.25" thickBot="1" x14ac:dyDescent="0.3">
      <c r="A42" s="37" t="s">
        <v>3</v>
      </c>
      <c r="B42" s="38"/>
      <c r="C42" s="39" t="str">
        <f>C4</f>
        <v>%</v>
      </c>
      <c r="D42" s="40" t="str">
        <f>D4</f>
        <v>NOTA EXPLICATIVA</v>
      </c>
    </row>
    <row r="43" spans="1:4" ht="22.5" customHeight="1" thickBot="1" x14ac:dyDescent="0.3">
      <c r="A43" s="151" t="s">
        <v>16</v>
      </c>
      <c r="B43" s="145">
        <f>B57-B44-B49</f>
        <v>0</v>
      </c>
      <c r="C43" s="147" t="e">
        <f>+B43/$B$57</f>
        <v>#DIV/0!</v>
      </c>
      <c r="D43" s="156" t="s">
        <v>204</v>
      </c>
    </row>
    <row r="44" spans="1:4" ht="16.5" thickBot="1" x14ac:dyDescent="0.3">
      <c r="A44" s="152" t="s">
        <v>216</v>
      </c>
      <c r="B44" s="146">
        <f>SUM(B45:B48)</f>
        <v>0</v>
      </c>
      <c r="C44" s="148" t="e">
        <f>+B44/$B57</f>
        <v>#DIV/0!</v>
      </c>
      <c r="D44" s="70" t="s">
        <v>205</v>
      </c>
    </row>
    <row r="45" spans="1:4" ht="15.75" x14ac:dyDescent="0.25">
      <c r="A45" s="153" t="s">
        <v>87</v>
      </c>
      <c r="B45" s="196">
        <v>0</v>
      </c>
      <c r="C45" s="149" t="e">
        <f>B45/$B$39</f>
        <v>#DIV/0!</v>
      </c>
      <c r="D45" s="210" t="s">
        <v>206</v>
      </c>
    </row>
    <row r="46" spans="1:4" ht="15.75" x14ac:dyDescent="0.25">
      <c r="A46" s="154" t="s">
        <v>17</v>
      </c>
      <c r="B46" s="196">
        <v>0</v>
      </c>
      <c r="C46" s="149" t="e">
        <f t="shared" ref="C46:C48" si="3">B46/$B$39</f>
        <v>#DIV/0!</v>
      </c>
      <c r="D46" s="103" t="s">
        <v>207</v>
      </c>
    </row>
    <row r="47" spans="1:4" ht="15.75" x14ac:dyDescent="0.25">
      <c r="A47" s="154" t="s">
        <v>90</v>
      </c>
      <c r="B47" s="196">
        <v>0</v>
      </c>
      <c r="C47" s="149" t="e">
        <f t="shared" ref="C47" si="4">B47/$B$39</f>
        <v>#DIV/0!</v>
      </c>
      <c r="D47" s="105" t="s">
        <v>208</v>
      </c>
    </row>
    <row r="48" spans="1:4" ht="30" x14ac:dyDescent="0.25">
      <c r="A48" s="202" t="s">
        <v>238</v>
      </c>
      <c r="B48" s="203">
        <v>0</v>
      </c>
      <c r="C48" s="204" t="e">
        <f t="shared" si="3"/>
        <v>#DIV/0!</v>
      </c>
      <c r="D48" s="137" t="s">
        <v>243</v>
      </c>
    </row>
    <row r="49" spans="1:4" ht="16.5" thickBot="1" x14ac:dyDescent="0.3">
      <c r="A49" s="198" t="s">
        <v>217</v>
      </c>
      <c r="B49" s="199">
        <f>SUM(B50:B55)</f>
        <v>0</v>
      </c>
      <c r="C49" s="200" t="e">
        <f>+B49/$B57</f>
        <v>#DIV/0!</v>
      </c>
      <c r="D49" s="201" t="s">
        <v>209</v>
      </c>
    </row>
    <row r="50" spans="1:4" ht="15.75" customHeight="1" x14ac:dyDescent="0.25">
      <c r="A50" s="153" t="s">
        <v>91</v>
      </c>
      <c r="B50" s="196">
        <v>0</v>
      </c>
      <c r="C50" s="149" t="e">
        <f>B50/$B$39</f>
        <v>#DIV/0!</v>
      </c>
      <c r="D50" s="102" t="s">
        <v>210</v>
      </c>
    </row>
    <row r="51" spans="1:4" ht="15.75" x14ac:dyDescent="0.25">
      <c r="A51" s="154" t="s">
        <v>24</v>
      </c>
      <c r="B51" s="196">
        <v>0</v>
      </c>
      <c r="C51" s="149" t="e">
        <f t="shared" ref="C51:C55" si="5">B51/$B$39</f>
        <v>#DIV/0!</v>
      </c>
      <c r="D51" s="104" t="s">
        <v>211</v>
      </c>
    </row>
    <row r="52" spans="1:4" ht="15.75" x14ac:dyDescent="0.25">
      <c r="A52" s="153" t="s">
        <v>21</v>
      </c>
      <c r="B52" s="196">
        <v>0</v>
      </c>
      <c r="C52" s="149" t="e">
        <f t="shared" si="5"/>
        <v>#DIV/0!</v>
      </c>
      <c r="D52" s="104" t="s">
        <v>212</v>
      </c>
    </row>
    <row r="53" spans="1:4" ht="15.75" x14ac:dyDescent="0.25">
      <c r="A53" s="153" t="s">
        <v>22</v>
      </c>
      <c r="B53" s="196">
        <v>0</v>
      </c>
      <c r="C53" s="149" t="e">
        <f>B53/$B$39</f>
        <v>#DIV/0!</v>
      </c>
      <c r="D53" s="104" t="s">
        <v>213</v>
      </c>
    </row>
    <row r="54" spans="1:4" ht="15.75" x14ac:dyDescent="0.25">
      <c r="A54" s="153" t="s">
        <v>23</v>
      </c>
      <c r="B54" s="196">
        <v>0</v>
      </c>
      <c r="C54" s="149" t="e">
        <f t="shared" si="5"/>
        <v>#DIV/0!</v>
      </c>
      <c r="D54" s="104" t="s">
        <v>214</v>
      </c>
    </row>
    <row r="55" spans="1:4" ht="16.5" thickBot="1" x14ac:dyDescent="0.3">
      <c r="A55" s="155" t="s">
        <v>20</v>
      </c>
      <c r="B55" s="197">
        <v>0</v>
      </c>
      <c r="C55" s="150" t="e">
        <f t="shared" si="5"/>
        <v>#DIV/0!</v>
      </c>
      <c r="D55" s="157" t="s">
        <v>215</v>
      </c>
    </row>
    <row r="56" spans="1:4" ht="8.25" customHeight="1" thickBot="1" x14ac:dyDescent="0.3">
      <c r="A56" s="11"/>
      <c r="B56" s="10"/>
      <c r="C56" s="9"/>
      <c r="D56" s="6"/>
    </row>
    <row r="57" spans="1:4" ht="18" thickBot="1" x14ac:dyDescent="0.35">
      <c r="A57" s="44" t="s">
        <v>4</v>
      </c>
      <c r="B57" s="35">
        <f>B39</f>
        <v>0</v>
      </c>
      <c r="C57" s="143" t="e">
        <f>+B57/$B$57</f>
        <v>#DIV/0!</v>
      </c>
      <c r="D57" s="144" t="s">
        <v>114</v>
      </c>
    </row>
    <row r="58" spans="1:4" ht="15.75" thickBot="1" x14ac:dyDescent="0.3"/>
    <row r="59" spans="1:4" ht="19.5" thickBot="1" x14ac:dyDescent="0.35">
      <c r="A59" s="165" t="s">
        <v>25</v>
      </c>
      <c r="B59" s="167" t="e">
        <f>C49+C44</f>
        <v>#DIV/0!</v>
      </c>
      <c r="C59" s="16"/>
    </row>
    <row r="60" spans="1:4" ht="30" x14ac:dyDescent="0.25">
      <c r="A60" s="166" t="s">
        <v>218</v>
      </c>
    </row>
    <row r="61" spans="1:4" ht="30" x14ac:dyDescent="0.25">
      <c r="A61" s="166" t="s">
        <v>220</v>
      </c>
    </row>
    <row r="62" spans="1:4" ht="30" customHeight="1" x14ac:dyDescent="0.25">
      <c r="A62" s="166" t="s">
        <v>219</v>
      </c>
    </row>
  </sheetData>
  <sheetProtection algorithmName="SHA-512" hashValue="AHz5qFifCdDKROgG60eeLTF5g0i1jF9eru1jf+LdCpWueTLM13XB9AtZoi1nnQHhp/gU7pb7Yi5HVGw8Mkn5nQ==" saltValue="F2IFZ43PyD5aCu8IqQe0pg==" spinCount="100000" sheet="1" objects="1" scenarios="1"/>
  <conditionalFormatting sqref="B59">
    <cfRule type="cellIs" dxfId="2" priority="1" operator="lessThan">
      <formula>0.7001</formula>
    </cfRule>
    <cfRule type="cellIs" dxfId="1" priority="2" operator="between">
      <formula>0.7001</formula>
      <formula>0.9499</formula>
    </cfRule>
    <cfRule type="cellIs" dxfId="0" priority="3" operator="greaterThan">
      <formula>94.991%</formula>
    </cfRule>
  </conditionalFormatting>
  <pageMargins left="0.70866141732283472" right="0.70866141732283472" top="0.74803149606299213" bottom="0.74803149606299213" header="0.31496062992125984" footer="0.31496062992125984"/>
  <pageSetup paperSize="8"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9" tint="0.39997558519241921"/>
    <pageSetUpPr fitToPage="1"/>
  </sheetPr>
  <dimension ref="A1:I49"/>
  <sheetViews>
    <sheetView topLeftCell="A37" zoomScaleNormal="100" workbookViewId="0">
      <selection activeCell="A49" sqref="A49:C51"/>
    </sheetView>
  </sheetViews>
  <sheetFormatPr baseColWidth="10" defaultRowHeight="15" x14ac:dyDescent="0.25"/>
  <cols>
    <col min="1" max="1" width="63" customWidth="1"/>
  </cols>
  <sheetData>
    <row r="1" spans="1:3" ht="20.25" x14ac:dyDescent="0.3">
      <c r="A1" s="36" t="s">
        <v>242</v>
      </c>
    </row>
    <row r="2" spans="1:3" x14ac:dyDescent="0.25">
      <c r="A2" s="1"/>
    </row>
    <row r="4" spans="1:3" ht="17.25" thickBot="1" x14ac:dyDescent="0.3">
      <c r="A4" s="37" t="s">
        <v>29</v>
      </c>
    </row>
    <row r="5" spans="1:3" ht="16.5" thickBot="1" x14ac:dyDescent="0.3">
      <c r="A5" s="53" t="s">
        <v>26</v>
      </c>
    </row>
    <row r="6" spans="1:3" ht="15" customHeight="1" x14ac:dyDescent="0.25">
      <c r="A6" s="71" t="s">
        <v>119</v>
      </c>
    </row>
    <row r="7" spans="1:3" x14ac:dyDescent="0.25">
      <c r="A7" s="66" t="s">
        <v>120</v>
      </c>
    </row>
    <row r="8" spans="1:3" x14ac:dyDescent="0.25">
      <c r="A8" s="66" t="s">
        <v>121</v>
      </c>
    </row>
    <row r="9" spans="1:3" x14ac:dyDescent="0.25">
      <c r="A9" s="72" t="s">
        <v>117</v>
      </c>
    </row>
    <row r="10" spans="1:3" x14ac:dyDescent="0.25">
      <c r="A10" s="73" t="s">
        <v>115</v>
      </c>
    </row>
    <row r="11" spans="1:3" ht="15.75" thickBot="1" x14ac:dyDescent="0.3">
      <c r="A11" s="74" t="s">
        <v>116</v>
      </c>
    </row>
    <row r="12" spans="1:3" ht="36" customHeight="1" thickBot="1" x14ac:dyDescent="0.3">
      <c r="A12" s="87" t="s">
        <v>30</v>
      </c>
    </row>
    <row r="13" spans="1:3" x14ac:dyDescent="0.25">
      <c r="A13" s="88" t="s">
        <v>31</v>
      </c>
      <c r="C13" s="18"/>
    </row>
    <row r="14" spans="1:3" x14ac:dyDescent="0.25">
      <c r="A14" s="89" t="s">
        <v>125</v>
      </c>
      <c r="C14" s="19"/>
    </row>
    <row r="15" spans="1:3" x14ac:dyDescent="0.25">
      <c r="A15" s="90" t="s">
        <v>126</v>
      </c>
      <c r="C15" s="19"/>
    </row>
    <row r="16" spans="1:3" x14ac:dyDescent="0.25">
      <c r="A16" s="90" t="s">
        <v>128</v>
      </c>
      <c r="C16" s="19"/>
    </row>
    <row r="17" spans="1:9" ht="33.75" customHeight="1" x14ac:dyDescent="0.25">
      <c r="A17" s="91" t="s">
        <v>152</v>
      </c>
      <c r="C17" s="17"/>
      <c r="F17" s="3"/>
      <c r="G17" s="3"/>
      <c r="H17" s="3"/>
      <c r="I17" s="3"/>
    </row>
    <row r="18" spans="1:9" ht="18.75" customHeight="1" x14ac:dyDescent="0.25">
      <c r="A18" s="92" t="s">
        <v>130</v>
      </c>
      <c r="C18" s="17"/>
      <c r="F18" s="3"/>
      <c r="G18" s="3"/>
      <c r="H18" s="3"/>
      <c r="I18" s="3"/>
    </row>
    <row r="19" spans="1:9" x14ac:dyDescent="0.25">
      <c r="A19" s="66" t="s">
        <v>131</v>
      </c>
      <c r="C19" s="17"/>
      <c r="F19" s="3"/>
      <c r="G19" s="3"/>
      <c r="H19" s="3"/>
      <c r="I19" s="3"/>
    </row>
    <row r="20" spans="1:9" x14ac:dyDescent="0.25">
      <c r="A20" s="66" t="s">
        <v>133</v>
      </c>
      <c r="C20" s="17"/>
      <c r="F20" s="3"/>
      <c r="G20" s="3"/>
      <c r="H20" s="3"/>
      <c r="I20" s="3"/>
    </row>
    <row r="21" spans="1:9" x14ac:dyDescent="0.25">
      <c r="A21" s="66" t="s">
        <v>73</v>
      </c>
      <c r="C21" s="17"/>
      <c r="F21" s="3"/>
      <c r="G21" s="3"/>
      <c r="H21" s="3"/>
      <c r="I21" s="3"/>
    </row>
    <row r="22" spans="1:9" x14ac:dyDescent="0.25">
      <c r="A22" s="66" t="s">
        <v>136</v>
      </c>
      <c r="C22" s="17"/>
      <c r="F22" s="3"/>
      <c r="G22" s="3"/>
      <c r="H22" s="3"/>
      <c r="I22" s="3"/>
    </row>
    <row r="23" spans="1:9" x14ac:dyDescent="0.25">
      <c r="A23" s="66" t="s">
        <v>138</v>
      </c>
      <c r="C23" s="17"/>
      <c r="F23" s="3"/>
      <c r="G23" s="3"/>
      <c r="H23" s="3"/>
      <c r="I23" s="3"/>
    </row>
    <row r="24" spans="1:9" x14ac:dyDescent="0.25">
      <c r="A24" s="93" t="s">
        <v>111</v>
      </c>
      <c r="C24" s="17"/>
      <c r="F24" s="3"/>
      <c r="G24" s="3"/>
      <c r="H24" s="3"/>
      <c r="I24" s="3"/>
    </row>
    <row r="25" spans="1:9" ht="16.5" thickBot="1" x14ac:dyDescent="0.3">
      <c r="A25" s="94" t="s">
        <v>101</v>
      </c>
      <c r="C25" s="18"/>
      <c r="F25" s="3"/>
      <c r="G25" s="3"/>
      <c r="H25" s="3"/>
      <c r="I25" s="3"/>
    </row>
    <row r="26" spans="1:9" ht="16.5" thickBot="1" x14ac:dyDescent="0.3">
      <c r="A26" s="95" t="s">
        <v>140</v>
      </c>
      <c r="C26" s="19"/>
      <c r="F26" s="3"/>
      <c r="G26" s="3"/>
      <c r="H26" s="3"/>
      <c r="I26" s="3"/>
    </row>
    <row r="27" spans="1:9" x14ac:dyDescent="0.25">
      <c r="A27" s="96" t="s">
        <v>34</v>
      </c>
      <c r="C27" s="17"/>
      <c r="F27" s="3"/>
      <c r="G27" s="3"/>
      <c r="H27" s="3"/>
      <c r="I27" s="3"/>
    </row>
    <row r="28" spans="1:9" x14ac:dyDescent="0.25">
      <c r="A28" s="66" t="s">
        <v>141</v>
      </c>
      <c r="C28" s="17"/>
      <c r="F28" s="3"/>
      <c r="G28" s="3"/>
      <c r="H28" s="3"/>
      <c r="I28" s="3"/>
    </row>
    <row r="29" spans="1:9" x14ac:dyDescent="0.25">
      <c r="A29" s="96" t="s">
        <v>92</v>
      </c>
      <c r="C29" s="17"/>
      <c r="F29" s="3"/>
      <c r="G29" s="3"/>
      <c r="H29" s="3"/>
      <c r="I29" s="3"/>
    </row>
    <row r="30" spans="1:9" x14ac:dyDescent="0.25">
      <c r="A30" s="96" t="s">
        <v>32</v>
      </c>
      <c r="C30" s="17"/>
      <c r="F30" s="3"/>
      <c r="G30" s="3"/>
      <c r="H30" s="3"/>
      <c r="I30" s="3"/>
    </row>
    <row r="31" spans="1:9" x14ac:dyDescent="0.25">
      <c r="A31" s="96" t="s">
        <v>33</v>
      </c>
      <c r="C31" s="17"/>
      <c r="F31" s="3"/>
      <c r="G31" s="3"/>
      <c r="H31" s="3"/>
      <c r="I31" s="3"/>
    </row>
    <row r="32" spans="1:9" x14ac:dyDescent="0.25">
      <c r="A32" s="96" t="s">
        <v>35</v>
      </c>
      <c r="C32" s="17"/>
      <c r="F32" s="3"/>
      <c r="G32" s="3"/>
      <c r="H32" s="3"/>
      <c r="I32" s="3"/>
    </row>
    <row r="33" spans="1:9" x14ac:dyDescent="0.25">
      <c r="A33" s="96" t="s">
        <v>36</v>
      </c>
      <c r="C33" s="18"/>
      <c r="F33" s="3"/>
      <c r="G33" s="3"/>
      <c r="H33" s="3"/>
      <c r="I33" s="3"/>
    </row>
    <row r="34" spans="1:9" x14ac:dyDescent="0.25">
      <c r="A34" s="96" t="s">
        <v>74</v>
      </c>
      <c r="C34" s="17"/>
      <c r="F34" s="3"/>
      <c r="G34" s="3"/>
      <c r="H34" s="3"/>
      <c r="I34" s="3"/>
    </row>
    <row r="35" spans="1:9" x14ac:dyDescent="0.25">
      <c r="A35" s="96" t="s">
        <v>38</v>
      </c>
      <c r="C35" s="17"/>
      <c r="F35" s="3"/>
      <c r="G35" s="3"/>
      <c r="H35" s="3"/>
      <c r="I35" s="3"/>
    </row>
    <row r="36" spans="1:9" x14ac:dyDescent="0.25">
      <c r="A36" s="96" t="s">
        <v>37</v>
      </c>
      <c r="C36" s="17"/>
      <c r="F36" s="3"/>
      <c r="G36" s="3"/>
      <c r="H36" s="3"/>
      <c r="I36" s="3"/>
    </row>
    <row r="37" spans="1:9" x14ac:dyDescent="0.25">
      <c r="A37" s="96" t="s">
        <v>147</v>
      </c>
      <c r="C37" s="17"/>
      <c r="F37" s="3"/>
      <c r="G37" s="3"/>
      <c r="H37" s="3"/>
      <c r="I37" s="3"/>
    </row>
    <row r="38" spans="1:9" x14ac:dyDescent="0.25">
      <c r="A38" s="96" t="s">
        <v>146</v>
      </c>
      <c r="C38" s="18"/>
      <c r="F38" s="3"/>
      <c r="G38" s="3"/>
      <c r="H38" s="3"/>
      <c r="I38" s="3"/>
    </row>
    <row r="39" spans="1:9" ht="15.75" thickBot="1" x14ac:dyDescent="0.3">
      <c r="A39" s="96" t="s">
        <v>100</v>
      </c>
      <c r="C39" s="17"/>
      <c r="F39" s="3"/>
      <c r="G39" s="3"/>
      <c r="H39" s="3"/>
      <c r="I39" s="3"/>
    </row>
    <row r="40" spans="1:9" ht="16.5" thickBot="1" x14ac:dyDescent="0.3">
      <c r="A40" s="53" t="s">
        <v>39</v>
      </c>
      <c r="F40" s="3"/>
      <c r="G40" s="3"/>
      <c r="H40" s="3"/>
      <c r="I40" s="3"/>
    </row>
    <row r="41" spans="1:9" x14ac:dyDescent="0.25">
      <c r="A41" s="96" t="s">
        <v>27</v>
      </c>
      <c r="F41" s="3"/>
      <c r="G41" s="3"/>
      <c r="H41" s="3"/>
      <c r="I41" s="3"/>
    </row>
    <row r="42" spans="1:9" ht="15.75" thickBot="1" x14ac:dyDescent="0.3">
      <c r="A42" s="97" t="s">
        <v>40</v>
      </c>
      <c r="F42" s="3"/>
      <c r="G42" s="3"/>
      <c r="H42" s="3"/>
      <c r="I42" s="3"/>
    </row>
    <row r="43" spans="1:9" ht="16.5" thickBot="1" x14ac:dyDescent="0.3">
      <c r="A43" s="53" t="s">
        <v>41</v>
      </c>
      <c r="F43" s="3"/>
      <c r="G43" s="3"/>
      <c r="H43" s="3"/>
      <c r="I43" s="3"/>
    </row>
    <row r="44" spans="1:9" x14ac:dyDescent="0.25">
      <c r="A44" s="108" t="s">
        <v>112</v>
      </c>
      <c r="F44" s="3"/>
      <c r="G44" s="3"/>
      <c r="H44" s="3"/>
      <c r="I44" s="3"/>
    </row>
    <row r="45" spans="1:9" ht="15.75" thickBot="1" x14ac:dyDescent="0.3">
      <c r="A45" s="97" t="s">
        <v>113</v>
      </c>
      <c r="F45" s="3"/>
      <c r="G45" s="3"/>
      <c r="H45" s="3"/>
      <c r="I45" s="3"/>
    </row>
    <row r="46" spans="1:9" ht="16.5" thickBot="1" x14ac:dyDescent="0.3">
      <c r="A46" s="53" t="s">
        <v>28</v>
      </c>
      <c r="F46" s="3"/>
      <c r="G46" s="3"/>
      <c r="H46" s="3"/>
      <c r="I46" s="3"/>
    </row>
    <row r="47" spans="1:9" x14ac:dyDescent="0.25">
      <c r="F47" s="3"/>
      <c r="G47" s="3"/>
      <c r="H47" s="3"/>
      <c r="I47" s="3"/>
    </row>
    <row r="48" spans="1:9" x14ac:dyDescent="0.25">
      <c r="F48" s="3"/>
      <c r="G48" s="3"/>
      <c r="H48" s="3"/>
      <c r="I48" s="3"/>
    </row>
    <row r="49" spans="1:9" x14ac:dyDescent="0.25">
      <c r="A49" s="20"/>
      <c r="F49" s="3"/>
      <c r="G49" s="3"/>
      <c r="H49" s="3"/>
      <c r="I49" s="3"/>
    </row>
  </sheetData>
  <pageMargins left="0.70866141732283472" right="0.70866141732283472" top="0.74803149606299213" bottom="0.74803149606299213" header="0.31496062992125984" footer="0.31496062992125984"/>
  <pageSetup paperSize="8"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PRESENTACION</vt:lpstr>
      <vt:lpstr>PRESPUESTO TESORERIA</vt:lpstr>
      <vt:lpstr>CUENTA PERDIDAS Y GANANCIAS</vt:lpstr>
      <vt:lpstr>SITUACION PATRIMONIAL</vt:lpstr>
      <vt:lpstr>PyG comparativa</vt:lpstr>
      <vt:lpstr>'CUENTA PERDIDAS Y GANANCIAS'!Área_de_impresión</vt:lpstr>
      <vt:lpstr>'PRESPUESTO TESORERIA'!Área_de_impresión</vt:lpstr>
      <vt:lpstr>'PyG comparativa'!Área_de_impresión</vt:lpstr>
      <vt:lpstr>'SITUACION PATRIMONIAL'!Área_de_impresión</vt:lpstr>
    </vt:vector>
  </TitlesOfParts>
  <Company>www.intercambiosvirtuales.org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Haizea</cp:lastModifiedBy>
  <cp:lastPrinted>2022-01-26T17:36:18Z</cp:lastPrinted>
  <dcterms:created xsi:type="dcterms:W3CDTF">2020-10-01T13:36:06Z</dcterms:created>
  <dcterms:modified xsi:type="dcterms:W3CDTF">2022-11-04T08:43:19Z</dcterms:modified>
</cp:coreProperties>
</file>